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480" windowHeight="8190" tabRatio="828" activeTab="3"/>
  </bookViews>
  <sheets>
    <sheet name="СБ" sheetId="4" r:id="rId1"/>
    <sheet name="ОПР" sheetId="5" r:id="rId2"/>
    <sheet name="ОПП" sheetId="2" r:id="rId3"/>
    <sheet name="ОСК" sheetId="3" r:id="rId4"/>
  </sheets>
  <definedNames>
    <definedName name="Excel_BuiltIn_Print_Area_12_1">#REF!</definedName>
    <definedName name="Excel_BuiltIn_Print_Area_12_1_1">#REF!</definedName>
    <definedName name="Excel_BuiltIn_Print_Area_13">#REF!</definedName>
    <definedName name="Excel_BuiltIn_Print_Area_5_1">ОПР!$A$2:$G$41</definedName>
    <definedName name="Excel_BuiltIn_Print_Area_5_1_1">ОПР!$A$3:$G$50</definedName>
    <definedName name="Excel_BuiltIn_Print_Area_6_1">#REF!</definedName>
    <definedName name="Excel_BuiltIn_Print_Area_6_1_1">#REF!</definedName>
    <definedName name="Excel_BuiltIn_Print_Area_7">#REF!</definedName>
    <definedName name="_xlnm.Print_Area" localSheetId="2">ОПП!$A$2:$H$33</definedName>
    <definedName name="_xlnm.Print_Area" localSheetId="1">ОПР!$A$2:$G$51</definedName>
    <definedName name="_xlnm.Print_Area" localSheetId="3">ОСК!$A$2:$G$29</definedName>
    <definedName name="_xlnm.Print_Area" localSheetId="0">СБ!$A$2:$F$83</definedName>
  </definedNames>
  <calcPr calcId="125725"/>
</workbook>
</file>

<file path=xl/calcChain.xml><?xml version="1.0" encoding="utf-8"?>
<calcChain xmlns="http://schemas.openxmlformats.org/spreadsheetml/2006/main">
  <c r="G13" i="3"/>
  <c r="B14"/>
  <c r="C14"/>
  <c r="D14"/>
  <c r="E14"/>
  <c r="G14"/>
  <c r="G15"/>
  <c r="G16"/>
  <c r="B17"/>
  <c r="B18"/>
  <c r="C17"/>
  <c r="C18"/>
  <c r="D17"/>
  <c r="D18"/>
  <c r="E17"/>
  <c r="E18"/>
  <c r="F17"/>
  <c r="F18" s="1"/>
  <c r="G18" s="1"/>
  <c r="H18" s="1"/>
  <c r="H11" i="2"/>
  <c r="H13"/>
  <c r="H15"/>
  <c r="H16"/>
  <c r="H17"/>
  <c r="H18"/>
  <c r="H20"/>
  <c r="H21"/>
  <c r="G18"/>
  <c r="G21"/>
  <c r="G22"/>
  <c r="F18"/>
  <c r="F21"/>
  <c r="F22"/>
  <c r="E13"/>
  <c r="E15"/>
  <c r="E16"/>
  <c r="E17"/>
  <c r="E20"/>
  <c r="E21"/>
  <c r="D18"/>
  <c r="D22" s="1"/>
  <c r="D21"/>
  <c r="C18"/>
  <c r="C21"/>
  <c r="G17" i="5"/>
  <c r="G27" s="1"/>
  <c r="F17"/>
  <c r="F27" s="1"/>
  <c r="B25"/>
  <c r="C25"/>
  <c r="B14" i="4"/>
  <c r="B18"/>
  <c r="B32" s="1"/>
  <c r="B21"/>
  <c r="C18"/>
  <c r="C21"/>
  <c r="F31"/>
  <c r="F30"/>
  <c r="E31"/>
  <c r="E30" s="1"/>
  <c r="C14"/>
  <c r="F16"/>
  <c r="F18"/>
  <c r="E16"/>
  <c r="G12" i="3"/>
  <c r="G17"/>
  <c r="C22" i="2"/>
  <c r="H22"/>
  <c r="H24"/>
  <c r="I23"/>
  <c r="F33" i="4"/>
  <c r="H12" i="3"/>
  <c r="I24" i="2"/>
  <c r="C32" i="4"/>
  <c r="C33"/>
  <c r="B30" i="5"/>
  <c r="C30"/>
  <c r="C31"/>
  <c r="B33" i="4" l="1"/>
  <c r="E33"/>
  <c r="A34" l="1"/>
  <c r="B34" s="1"/>
</calcChain>
</file>

<file path=xl/comments1.xml><?xml version="1.0" encoding="utf-8"?>
<comments xmlns="http://schemas.openxmlformats.org/spreadsheetml/2006/main">
  <authors>
    <author>user</author>
  </authors>
  <commentList>
    <comment ref="E17" authorId="0">
      <text>
        <r>
          <rPr>
            <b/>
            <sz val="8"/>
            <color indexed="81"/>
            <rFont val="Tahoma"/>
            <family val="2"/>
            <charset val="204"/>
          </rPr>
          <t>ЕВРООДИТ БИ ЕКС:</t>
        </r>
        <r>
          <rPr>
            <sz val="8"/>
            <color indexed="81"/>
            <rFont val="Tahoma"/>
            <family val="2"/>
            <charset val="204"/>
          </rPr>
          <t xml:space="preserve">
Попълва се автоматично, ако ОПР е двустранен
</t>
        </r>
      </text>
    </comment>
    <comment ref="F17" authorId="0">
      <text>
        <r>
          <rPr>
            <b/>
            <sz val="8"/>
            <color indexed="81"/>
            <rFont val="Tahoma"/>
            <family val="2"/>
            <charset val="204"/>
          </rPr>
          <t>ЕВРООДИТ БИ ЕКС:</t>
        </r>
        <r>
          <rPr>
            <sz val="8"/>
            <color indexed="81"/>
            <rFont val="Tahoma"/>
            <family val="2"/>
            <charset val="204"/>
          </rPr>
          <t xml:space="preserve">
Попълва се автоматично, ако ОПР е двустранен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29" authorId="0">
      <text>
        <r>
          <rPr>
            <b/>
            <sz val="8"/>
            <color indexed="81"/>
            <rFont val="Tahoma"/>
            <family val="2"/>
            <charset val="204"/>
          </rPr>
          <t>"ЕВРООДИТ Би Екс" ООД:Данъци по СС 12 и данъци на ЕТ, различни от патент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29" authorId="0">
      <text>
        <r>
          <rPr>
            <b/>
            <sz val="8"/>
            <color indexed="81"/>
            <rFont val="Tahoma"/>
            <family val="2"/>
            <charset val="204"/>
          </rPr>
          <t>"ЕВРООДИТ Би Екс" ООД:Данъци по СС 12 и данъци на ЕТ, различни от патент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<sst xmlns="http://schemas.openxmlformats.org/spreadsheetml/2006/main" count="181" uniqueCount="134">
  <si>
    <t>Обратно към Съдържание</t>
  </si>
  <si>
    <t>за паричните потоци</t>
  </si>
  <si>
    <t>Наименование на паричните потоци</t>
  </si>
  <si>
    <t>Текущ период</t>
  </si>
  <si>
    <t>Предходен период</t>
  </si>
  <si>
    <t>Постъпления</t>
  </si>
  <si>
    <t>Плащания</t>
  </si>
  <si>
    <t>Нетен поток</t>
  </si>
  <si>
    <t>а</t>
  </si>
  <si>
    <t>А.</t>
  </si>
  <si>
    <t>Парични потоци от основна дейност</t>
  </si>
  <si>
    <t>Парични потоци, свързани с търговски контрагенти</t>
  </si>
  <si>
    <t>Парични потоци, свързани с трудови възнаграждения</t>
  </si>
  <si>
    <t>Други парични потоци от основна дейност</t>
  </si>
  <si>
    <t>Всичко парични потоци от основна дейност (А)</t>
  </si>
  <si>
    <t>Б.</t>
  </si>
  <si>
    <t>Парични потоци от инвестиционна дейност</t>
  </si>
  <si>
    <t>Парични потоци, свързани с дълготрайни активи</t>
  </si>
  <si>
    <t>Всичко парични потоци от инвестиционна дейност (Б)</t>
  </si>
  <si>
    <t>В.</t>
  </si>
  <si>
    <t>Г.</t>
  </si>
  <si>
    <t>Изменение на паричните средства през периода (А+Б+В)</t>
  </si>
  <si>
    <t>Д.</t>
  </si>
  <si>
    <t>Парични средства в началото на периода</t>
  </si>
  <si>
    <t>Парични средства в края на периода</t>
  </si>
  <si>
    <t>(Хил.лв)</t>
  </si>
  <si>
    <t>Показатели</t>
  </si>
  <si>
    <t>Записан капитал</t>
  </si>
  <si>
    <t>Текуща печалба/загуба</t>
  </si>
  <si>
    <t>Общо собствен капитал</t>
  </si>
  <si>
    <t>1. Салдо в началото на отчетния период</t>
  </si>
  <si>
    <t>СЧЕТОВОДЕН БАЛАНС</t>
  </si>
  <si>
    <t>Актив</t>
  </si>
  <si>
    <t>Пасив</t>
  </si>
  <si>
    <t>П а с и в</t>
  </si>
  <si>
    <t>Раздели, групи, статии</t>
  </si>
  <si>
    <t>Сума (хил.лева)</t>
  </si>
  <si>
    <t>Текуща година</t>
  </si>
  <si>
    <t>Предходна година</t>
  </si>
  <si>
    <t>А. Собствен капитал</t>
  </si>
  <si>
    <t>I. Записан капитал</t>
  </si>
  <si>
    <t>Общо за група I:</t>
  </si>
  <si>
    <t xml:space="preserve">ОБЩО ЗА РАЗДЕЛ "А": </t>
  </si>
  <si>
    <t xml:space="preserve"> - до 1 година</t>
  </si>
  <si>
    <t>Общо за група II:</t>
  </si>
  <si>
    <t xml:space="preserve"> - към персонала, в т.ч.:</t>
  </si>
  <si>
    <t xml:space="preserve"> - осигурителни задължения, в т.ч.:</t>
  </si>
  <si>
    <t xml:space="preserve"> - данъчни задължения</t>
  </si>
  <si>
    <t xml:space="preserve"> - безсрочни сметки (депозити)</t>
  </si>
  <si>
    <t>СУМА НА АКТИВА</t>
  </si>
  <si>
    <t>СУМА НА ПАСИВА</t>
  </si>
  <si>
    <t>#Съдържание.A1</t>
  </si>
  <si>
    <t>О Т Ч Е Т</t>
  </si>
  <si>
    <t>ЗА ПРИХОДИТЕ И РАЗХОДИТЕ</t>
  </si>
  <si>
    <t>Наименование  на разходите</t>
  </si>
  <si>
    <t>Сума /хил.лв/</t>
  </si>
  <si>
    <t>Наименование  на приходите</t>
  </si>
  <si>
    <t>текуща година</t>
  </si>
  <si>
    <t>предходна година</t>
  </si>
  <si>
    <t xml:space="preserve">А. РАЗХОДИ </t>
  </si>
  <si>
    <t xml:space="preserve">Б. ПРИХОДИ </t>
  </si>
  <si>
    <t>1. Нетни приходи от продажби в т.ч.:</t>
  </si>
  <si>
    <t>а) разходи за възнаграждения</t>
  </si>
  <si>
    <t>Общо приходи от оперативната дейност</t>
  </si>
  <si>
    <t>Общо разходи за оперативната дейност</t>
  </si>
  <si>
    <t>Общо финансови разходи</t>
  </si>
  <si>
    <t xml:space="preserve">Общо разходи </t>
  </si>
  <si>
    <t xml:space="preserve">Общо приходи </t>
  </si>
  <si>
    <t>Дата на съставяне:</t>
  </si>
  <si>
    <t>ОБЩО ЗА РАЗДЕЛ Б:</t>
  </si>
  <si>
    <t xml:space="preserve">Съставител: </t>
  </si>
  <si>
    <t xml:space="preserve"> </t>
  </si>
  <si>
    <t>а) суровини и материали</t>
  </si>
  <si>
    <t>б) външни услуги</t>
  </si>
  <si>
    <t xml:space="preserve">  -други финансови разходи </t>
  </si>
  <si>
    <t>4. Други приходи</t>
  </si>
  <si>
    <t>Парични потоци свързани с лихви, комисионни, дивиденти и други подобни</t>
  </si>
  <si>
    <t>2 Грешки</t>
  </si>
  <si>
    <t>3.Салдо след промени в счетоводната политика и грешки</t>
  </si>
  <si>
    <t>4. Финансов резултат от текущия период</t>
  </si>
  <si>
    <t>6. Салдо към края на отчетния период</t>
  </si>
  <si>
    <t>8. Собствен капитал към края на отчетния период</t>
  </si>
  <si>
    <t>Илияна Михова</t>
  </si>
  <si>
    <t>1. Законови резерви</t>
  </si>
  <si>
    <t>2. Допълнителни резерви</t>
  </si>
  <si>
    <t>ІІ. Резерв от последващи оценки</t>
  </si>
  <si>
    <t>ІІІ. Резерви</t>
  </si>
  <si>
    <t>Общо за група ІІІ:</t>
  </si>
  <si>
    <t>ІV. Текуща печалба (загуба)</t>
  </si>
  <si>
    <t>1. Земи</t>
  </si>
  <si>
    <t>I. Дълготрайни материални активи</t>
  </si>
  <si>
    <t>А. Нетекущи (дълготрайни) активи</t>
  </si>
  <si>
    <t>Б. Текущи (краткотрайни) активи</t>
  </si>
  <si>
    <t>I. Вземания</t>
  </si>
  <si>
    <t>II. Парични  средства, в т.ч.:</t>
  </si>
  <si>
    <t>ОБЩО ЗА РАЗДЕЛ Б, в т.ч.:</t>
  </si>
  <si>
    <t>В. Финансирания и приходи за бъдещи периоди</t>
  </si>
  <si>
    <t>Б. ЗАДЪЛЖЕНИЯ</t>
  </si>
  <si>
    <t>ОБЩО ЗА РАЗДЕЛ А:</t>
  </si>
  <si>
    <t>Съставител:                                                              Управител:</t>
  </si>
  <si>
    <t>1. Задължения към доставчици, в т.ч.:</t>
  </si>
  <si>
    <t>2. Други задължения, в т.ч.:</t>
  </si>
  <si>
    <t>1. Вземания от клиенти и доставчици</t>
  </si>
  <si>
    <t>1. Разходи за суровини, материали и външни услуги в т.ч.:</t>
  </si>
  <si>
    <t>2. Разходи за персонала, в т.ч.:</t>
  </si>
  <si>
    <t xml:space="preserve">б) разходи за осигуровки </t>
  </si>
  <si>
    <t>3. Разходи за амортизация и обезценка, в т.ч.:</t>
  </si>
  <si>
    <t>4. Други разходи</t>
  </si>
  <si>
    <t>5. Разходи за лихви и други финансови разходи, в т.ч.:</t>
  </si>
  <si>
    <t xml:space="preserve"> - разходи за амортизация</t>
  </si>
  <si>
    <t xml:space="preserve">7. Счетоводна печалба (общо приходи – общо разходи) </t>
  </si>
  <si>
    <t>8. Разходи за данъци от печалбата</t>
  </si>
  <si>
    <t>9. Печалба</t>
  </si>
  <si>
    <t>Всичко (общо разходи 7+ 8+9)</t>
  </si>
  <si>
    <t>6. Печалба от обичайна дейностт</t>
  </si>
  <si>
    <t>Всичко (Общо приходи + 8)</t>
  </si>
  <si>
    <t xml:space="preserve">Управител: </t>
  </si>
  <si>
    <t>Резерви</t>
  </si>
  <si>
    <t>Законови</t>
  </si>
  <si>
    <t>Други резерви</t>
  </si>
  <si>
    <t>5. Други изменения в собствения капитал</t>
  </si>
  <si>
    <t>Резерв от последващи оценки</t>
  </si>
  <si>
    <t>О Т Ч Е Т
 за собствения капитал</t>
  </si>
  <si>
    <t>Управител:</t>
  </si>
  <si>
    <t>2. Машини, производствено оборудване
 и апаратура</t>
  </si>
  <si>
    <t xml:space="preserve"> - приходи от финансиране</t>
  </si>
  <si>
    <t xml:space="preserve"> -  приходи от услуги</t>
  </si>
  <si>
    <t>5.Загуба</t>
  </si>
  <si>
    <t>към 30.06.2017 г.</t>
  </si>
  <si>
    <t>Към 30.06.2017 г.</t>
  </si>
  <si>
    <t>26.07.2017 г.</t>
  </si>
  <si>
    <t>26.07.2017г.</t>
  </si>
  <si>
    <t>на Медицински център II Бургас ЕООД</t>
  </si>
  <si>
    <t>Атанас Бошев</t>
  </si>
</sst>
</file>

<file path=xl/styles.xml><?xml version="1.0" encoding="utf-8"?>
<styleSheet xmlns="http://schemas.openxmlformats.org/spreadsheetml/2006/main">
  <numFmts count="2">
    <numFmt numFmtId="164" formatCode="_(* #,##0_);_(* \(#,##0\);_(* \-??_);_(@_)"/>
    <numFmt numFmtId="165" formatCode="_(* #,##0_);_(* \(#,##0\);_(* &quot;-&quot;_);_(@_)"/>
  </numFmts>
  <fonts count="33">
    <font>
      <sz val="10"/>
      <name val="Arial"/>
      <family val="2"/>
      <charset val="204"/>
    </font>
    <font>
      <sz val="11"/>
      <name val="Garamond"/>
      <family val="1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u/>
      <sz val="11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4">
    <xf numFmtId="0" fontId="0" fillId="0" borderId="0" xfId="0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37" fontId="6" fillId="0" borderId="1" xfId="0" applyNumberFormat="1" applyFont="1" applyFill="1" applyBorder="1"/>
    <xf numFmtId="164" fontId="16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16" fillId="0" borderId="2" xfId="0" applyNumberFormat="1" applyFont="1" applyFill="1" applyBorder="1"/>
    <xf numFmtId="0" fontId="3" fillId="0" borderId="0" xfId="2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right"/>
    </xf>
    <xf numFmtId="164" fontId="28" fillId="0" borderId="2" xfId="0" applyNumberFormat="1" applyFont="1" applyFill="1" applyBorder="1"/>
    <xf numFmtId="0" fontId="9" fillId="0" borderId="0" xfId="0" applyFont="1" applyFill="1" applyBorder="1"/>
    <xf numFmtId="164" fontId="5" fillId="0" borderId="2" xfId="0" applyNumberFormat="1" applyFont="1" applyFill="1" applyBorder="1"/>
    <xf numFmtId="164" fontId="4" fillId="0" borderId="0" xfId="0" applyNumberFormat="1" applyFont="1" applyFill="1" applyBorder="1"/>
    <xf numFmtId="164" fontId="22" fillId="0" borderId="0" xfId="0" applyNumberFormat="1" applyFont="1" applyFill="1" applyBorder="1"/>
    <xf numFmtId="0" fontId="7" fillId="0" borderId="0" xfId="0" applyFont="1" applyFill="1" applyBorder="1"/>
    <xf numFmtId="164" fontId="6" fillId="0" borderId="0" xfId="0" applyNumberFormat="1" applyFont="1" applyFill="1" applyBorder="1"/>
    <xf numFmtId="0" fontId="1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wrapText="1"/>
    </xf>
    <xf numFmtId="0" fontId="18" fillId="0" borderId="0" xfId="0" applyFont="1" applyFill="1" applyBorder="1"/>
    <xf numFmtId="0" fontId="17" fillId="0" borderId="0" xfId="2" applyNumberFormat="1" applyFont="1" applyFill="1" applyBorder="1" applyAlignment="1" applyProtection="1">
      <alignment horizontal="left"/>
    </xf>
    <xf numFmtId="0" fontId="18" fillId="0" borderId="0" xfId="0" applyFont="1" applyFill="1"/>
    <xf numFmtId="0" fontId="19" fillId="0" borderId="0" xfId="0" applyFont="1" applyFill="1" applyBorder="1"/>
    <xf numFmtId="37" fontId="22" fillId="0" borderId="0" xfId="0" applyNumberFormat="1" applyFont="1" applyFill="1" applyBorder="1"/>
    <xf numFmtId="0" fontId="22" fillId="0" borderId="0" xfId="0" applyFont="1" applyFill="1" applyBorder="1"/>
    <xf numFmtId="1" fontId="4" fillId="0" borderId="0" xfId="0" applyNumberFormat="1" applyFont="1" applyFill="1" applyBorder="1"/>
    <xf numFmtId="164" fontId="26" fillId="0" borderId="0" xfId="0" applyNumberFormat="1" applyFont="1" applyFill="1" applyBorder="1"/>
    <xf numFmtId="0" fontId="12" fillId="0" borderId="0" xfId="2" applyNumberFormat="1" applyFont="1" applyFill="1" applyBorder="1" applyAlignment="1" applyProtection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15" fillId="0" borderId="0" xfId="2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165" fontId="13" fillId="0" borderId="0" xfId="0" applyNumberFormat="1" applyFont="1" applyFill="1" applyBorder="1"/>
    <xf numFmtId="165" fontId="23" fillId="0" borderId="0" xfId="0" applyNumberFormat="1" applyFont="1" applyFill="1" applyBorder="1"/>
    <xf numFmtId="164" fontId="23" fillId="0" borderId="0" xfId="0" applyNumberFormat="1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16" fillId="0" borderId="2" xfId="0" applyFont="1" applyFill="1" applyBorder="1"/>
    <xf numFmtId="0" fontId="28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24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5" fillId="0" borderId="3" xfId="0" applyFont="1" applyFill="1" applyBorder="1"/>
    <xf numFmtId="0" fontId="16" fillId="0" borderId="3" xfId="0" applyFont="1" applyFill="1" applyBorder="1" applyAlignment="1">
      <alignment horizontal="center"/>
    </xf>
    <xf numFmtId="0" fontId="30" fillId="0" borderId="0" xfId="0" applyFont="1" applyFill="1" applyBorder="1"/>
    <xf numFmtId="0" fontId="5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/>
    </xf>
    <xf numFmtId="0" fontId="28" fillId="0" borderId="1" xfId="0" applyFont="1" applyFill="1" applyBorder="1"/>
    <xf numFmtId="164" fontId="16" fillId="0" borderId="5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/>
    <xf numFmtId="164" fontId="16" fillId="0" borderId="1" xfId="0" applyNumberFormat="1" applyFont="1" applyFill="1" applyBorder="1"/>
    <xf numFmtId="164" fontId="5" fillId="0" borderId="7" xfId="0" applyNumberFormat="1" applyFont="1" applyFill="1" applyBorder="1"/>
    <xf numFmtId="1" fontId="5" fillId="0" borderId="7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16" fillId="0" borderId="8" xfId="0" applyFont="1" applyFill="1" applyBorder="1"/>
    <xf numFmtId="0" fontId="28" fillId="0" borderId="6" xfId="0" applyFont="1" applyFill="1" applyBorder="1" applyAlignment="1"/>
    <xf numFmtId="0" fontId="0" fillId="0" borderId="6" xfId="0" applyBorder="1" applyAlignment="1"/>
    <xf numFmtId="1" fontId="5" fillId="0" borderId="9" xfId="0" applyNumberFormat="1" applyFont="1" applyFill="1" applyBorder="1" applyAlignment="1">
      <alignment horizontal="right"/>
    </xf>
    <xf numFmtId="164" fontId="16" fillId="0" borderId="2" xfId="0" applyNumberFormat="1" applyFont="1" applyFill="1" applyBorder="1" applyAlignment="1">
      <alignment horizontal="right"/>
    </xf>
    <xf numFmtId="164" fontId="28" fillId="0" borderId="2" xfId="0" applyNumberFormat="1" applyFont="1" applyFill="1" applyBorder="1" applyAlignment="1">
      <alignment wrapText="1"/>
    </xf>
    <xf numFmtId="164" fontId="24" fillId="0" borderId="0" xfId="0" applyNumberFormat="1" applyFont="1" applyFill="1" applyBorder="1"/>
    <xf numFmtId="164" fontId="16" fillId="0" borderId="7" xfId="0" applyNumberFormat="1" applyFont="1" applyFill="1" applyBorder="1" applyAlignment="1">
      <alignment horizontal="center"/>
    </xf>
    <xf numFmtId="164" fontId="28" fillId="0" borderId="7" xfId="0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5" xfId="0" applyNumberFormat="1" applyFont="1" applyFill="1" applyBorder="1"/>
    <xf numFmtId="0" fontId="28" fillId="0" borderId="5" xfId="0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5" fillId="0" borderId="6" xfId="0" applyNumberFormat="1" applyFont="1" applyFill="1" applyBorder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5" fillId="0" borderId="14" xfId="0" applyFont="1" applyFill="1" applyBorder="1"/>
    <xf numFmtId="164" fontId="28" fillId="0" borderId="15" xfId="0" applyNumberFormat="1" applyFont="1" applyFill="1" applyBorder="1"/>
    <xf numFmtId="164" fontId="5" fillId="0" borderId="15" xfId="0" applyNumberFormat="1" applyFont="1" applyFill="1" applyBorder="1"/>
    <xf numFmtId="164" fontId="16" fillId="0" borderId="15" xfId="0" applyNumberFormat="1" applyFont="1" applyFill="1" applyBorder="1"/>
    <xf numFmtId="0" fontId="5" fillId="0" borderId="14" xfId="0" applyFont="1" applyFill="1" applyBorder="1" applyAlignment="1">
      <alignment horizontal="left"/>
    </xf>
    <xf numFmtId="164" fontId="28" fillId="0" borderId="15" xfId="0" applyNumberFormat="1" applyFont="1" applyFill="1" applyBorder="1" applyAlignment="1">
      <alignment wrapText="1"/>
    </xf>
    <xf numFmtId="0" fontId="16" fillId="0" borderId="14" xfId="0" applyFont="1" applyFill="1" applyBorder="1"/>
    <xf numFmtId="0" fontId="28" fillId="0" borderId="14" xfId="0" applyFont="1" applyFill="1" applyBorder="1"/>
    <xf numFmtId="164" fontId="5" fillId="0" borderId="16" xfId="0" applyNumberFormat="1" applyFont="1" applyFill="1" applyBorder="1"/>
    <xf numFmtId="164" fontId="5" fillId="0" borderId="17" xfId="0" applyNumberFormat="1" applyFont="1" applyFill="1" applyBorder="1"/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19" xfId="0" applyFont="1" applyFill="1" applyBorder="1" applyAlignment="1"/>
    <xf numFmtId="164" fontId="16" fillId="0" borderId="13" xfId="0" applyNumberFormat="1" applyFont="1" applyFill="1" applyBorder="1"/>
    <xf numFmtId="0" fontId="5" fillId="0" borderId="20" xfId="0" applyFont="1" applyFill="1" applyBorder="1"/>
    <xf numFmtId="0" fontId="5" fillId="0" borderId="21" xfId="0" applyFont="1" applyFill="1" applyBorder="1"/>
    <xf numFmtId="0" fontId="30" fillId="0" borderId="14" xfId="1" applyFont="1" applyFill="1" applyBorder="1" applyAlignment="1">
      <alignment vertical="top"/>
    </xf>
    <xf numFmtId="164" fontId="5" fillId="0" borderId="6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16" fillId="0" borderId="6" xfId="0" applyFont="1" applyFill="1" applyBorder="1" applyAlignment="1">
      <alignment wrapText="1"/>
    </xf>
    <xf numFmtId="164" fontId="16" fillId="0" borderId="6" xfId="0" applyNumberFormat="1" applyFont="1" applyFill="1" applyBorder="1" applyAlignment="1">
      <alignment horizontal="center"/>
    </xf>
    <xf numFmtId="0" fontId="28" fillId="0" borderId="6" xfId="0" applyFont="1" applyFill="1" applyBorder="1"/>
    <xf numFmtId="1" fontId="28" fillId="0" borderId="7" xfId="0" applyNumberFormat="1" applyFont="1" applyFill="1" applyBorder="1" applyAlignment="1">
      <alignment horizontal="right"/>
    </xf>
    <xf numFmtId="164" fontId="28" fillId="0" borderId="2" xfId="0" applyNumberFormat="1" applyFont="1" applyFill="1" applyBorder="1" applyAlignment="1">
      <alignment horizontal="center"/>
    </xf>
    <xf numFmtId="164" fontId="28" fillId="0" borderId="7" xfId="0" applyNumberFormat="1" applyFont="1" applyFill="1" applyBorder="1" applyAlignment="1">
      <alignment horizontal="center"/>
    </xf>
    <xf numFmtId="164" fontId="28" fillId="0" borderId="9" xfId="0" applyNumberFormat="1" applyFont="1" applyFill="1" applyBorder="1" applyAlignment="1">
      <alignment horizontal="center"/>
    </xf>
    <xf numFmtId="164" fontId="16" fillId="0" borderId="5" xfId="0" applyNumberFormat="1" applyFont="1" applyFill="1" applyBorder="1"/>
    <xf numFmtId="164" fontId="16" fillId="0" borderId="17" xfId="0" applyNumberFormat="1" applyFont="1" applyFill="1" applyBorder="1"/>
    <xf numFmtId="164" fontId="16" fillId="0" borderId="7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wrapText="1"/>
    </xf>
    <xf numFmtId="0" fontId="24" fillId="0" borderId="0" xfId="0" applyFont="1" applyFill="1"/>
    <xf numFmtId="0" fontId="28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/>
    <xf numFmtId="0" fontId="16" fillId="0" borderId="7" xfId="0" applyFont="1" applyFill="1" applyBorder="1" applyAlignment="1">
      <alignment horizontal="center"/>
    </xf>
    <xf numFmtId="0" fontId="30" fillId="0" borderId="14" xfId="1" applyFont="1" applyFill="1" applyBorder="1" applyAlignment="1">
      <alignment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right"/>
    </xf>
    <xf numFmtId="0" fontId="5" fillId="0" borderId="2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7" fillId="0" borderId="0" xfId="2" applyNumberFormat="1" applyFont="1" applyFill="1" applyBorder="1" applyAlignment="1" applyProtection="1">
      <alignment horizontal="left"/>
    </xf>
    <xf numFmtId="0" fontId="18" fillId="0" borderId="0" xfId="2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/>
    </xf>
    <xf numFmtId="0" fontId="3" fillId="0" borderId="0" xfId="2" applyNumberFormat="1" applyFont="1" applyFill="1" applyBorder="1" applyAlignment="1" applyProtection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3">
    <cellStyle name="Normal_PrilojeniaGFO" xfId="1"/>
    <cellStyle name="Нормален" xfId="0" builtinId="0"/>
    <cellStyle name="Хипервръзка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1"/>
  <dimension ref="A1:F79"/>
  <sheetViews>
    <sheetView topLeftCell="A25" zoomScaleNormal="90" workbookViewId="0">
      <selection activeCell="E38" sqref="E38"/>
    </sheetView>
  </sheetViews>
  <sheetFormatPr defaultRowHeight="12.75"/>
  <cols>
    <col min="1" max="1" width="43.28515625" style="3" customWidth="1"/>
    <col min="2" max="2" width="11.85546875" style="3" customWidth="1"/>
    <col min="3" max="3" width="12.28515625" style="3" customWidth="1"/>
    <col min="4" max="4" width="38.140625" style="3" customWidth="1"/>
    <col min="5" max="5" width="10.85546875" style="3" customWidth="1"/>
    <col min="6" max="6" width="11.42578125" style="3" customWidth="1"/>
    <col min="7" max="16384" width="9.140625" style="3"/>
  </cols>
  <sheetData>
    <row r="1" spans="1:6">
      <c r="A1" s="9" t="s">
        <v>0</v>
      </c>
      <c r="B1" s="9"/>
      <c r="C1" s="9"/>
      <c r="D1" s="9"/>
      <c r="E1" s="9"/>
      <c r="F1" s="9"/>
    </row>
    <row r="2" spans="1:6" ht="139.5" customHeight="1">
      <c r="A2" s="138" t="s">
        <v>31</v>
      </c>
      <c r="B2" s="138"/>
      <c r="C2" s="138"/>
      <c r="D2" s="138"/>
      <c r="E2" s="138"/>
      <c r="F2" s="138"/>
    </row>
    <row r="3" spans="1:6" ht="25.5" customHeight="1">
      <c r="A3" s="139" t="s">
        <v>132</v>
      </c>
      <c r="B3" s="139"/>
      <c r="C3" s="139"/>
      <c r="D3" s="139"/>
      <c r="E3" s="139"/>
      <c r="F3" s="139"/>
    </row>
    <row r="4" spans="1:6" ht="25.5" customHeight="1">
      <c r="A4" s="139" t="s">
        <v>129</v>
      </c>
      <c r="B4" s="139"/>
      <c r="C4" s="139"/>
      <c r="D4" s="139"/>
      <c r="E4" s="139"/>
      <c r="F4" s="139"/>
    </row>
    <row r="5" spans="1:6" ht="21.75" customHeight="1" thickBot="1">
      <c r="A5" s="140" t="s">
        <v>32</v>
      </c>
      <c r="B5" s="140"/>
      <c r="C5" s="140"/>
      <c r="D5" s="141" t="s">
        <v>33</v>
      </c>
      <c r="E5" s="141"/>
      <c r="F5" s="141" t="s">
        <v>34</v>
      </c>
    </row>
    <row r="6" spans="1:6" ht="15.75">
      <c r="A6" s="142" t="s">
        <v>35</v>
      </c>
      <c r="B6" s="145" t="s">
        <v>36</v>
      </c>
      <c r="C6" s="145"/>
      <c r="D6" s="146" t="s">
        <v>35</v>
      </c>
      <c r="E6" s="145" t="s">
        <v>36</v>
      </c>
      <c r="F6" s="148"/>
    </row>
    <row r="7" spans="1:6">
      <c r="A7" s="143"/>
      <c r="B7" s="134" t="s">
        <v>37</v>
      </c>
      <c r="C7" s="134" t="s">
        <v>38</v>
      </c>
      <c r="D7" s="147"/>
      <c r="E7" s="134" t="s">
        <v>37</v>
      </c>
      <c r="F7" s="136" t="s">
        <v>38</v>
      </c>
    </row>
    <row r="8" spans="1:6" ht="24.75" customHeight="1" thickBot="1">
      <c r="A8" s="144"/>
      <c r="B8" s="135"/>
      <c r="C8" s="135"/>
      <c r="D8" s="135"/>
      <c r="E8" s="135"/>
      <c r="F8" s="137"/>
    </row>
    <row r="9" spans="1:6" ht="16.5" thickTop="1">
      <c r="A9" s="93" t="s">
        <v>8</v>
      </c>
      <c r="B9" s="45">
        <v>1</v>
      </c>
      <c r="C9" s="45">
        <v>2</v>
      </c>
      <c r="D9" s="45" t="s">
        <v>8</v>
      </c>
      <c r="E9" s="45">
        <v>1</v>
      </c>
      <c r="F9" s="94">
        <v>2</v>
      </c>
    </row>
    <row r="10" spans="1:6" ht="24" customHeight="1">
      <c r="A10" s="95" t="s">
        <v>91</v>
      </c>
      <c r="B10" s="69"/>
      <c r="C10" s="69"/>
      <c r="D10" s="46" t="s">
        <v>39</v>
      </c>
      <c r="E10" s="11" t="s">
        <v>71</v>
      </c>
      <c r="F10" s="96" t="s">
        <v>71</v>
      </c>
    </row>
    <row r="11" spans="1:6" ht="22.5" customHeight="1">
      <c r="A11" s="95" t="s">
        <v>90</v>
      </c>
      <c r="B11" s="8"/>
      <c r="C11" s="8"/>
      <c r="D11" s="46" t="s">
        <v>40</v>
      </c>
      <c r="E11" s="13">
        <v>125</v>
      </c>
      <c r="F11" s="97">
        <v>125</v>
      </c>
    </row>
    <row r="12" spans="1:6" ht="20.25" customHeight="1">
      <c r="A12" s="111" t="s">
        <v>89</v>
      </c>
      <c r="B12" s="8">
        <v>209</v>
      </c>
      <c r="C12" s="8">
        <v>216</v>
      </c>
      <c r="D12" s="47" t="s">
        <v>85</v>
      </c>
      <c r="E12" s="13">
        <v>1</v>
      </c>
      <c r="F12" s="97">
        <v>1</v>
      </c>
    </row>
    <row r="13" spans="1:6" ht="30" customHeight="1">
      <c r="A13" s="133" t="s">
        <v>124</v>
      </c>
      <c r="B13" s="8">
        <v>87</v>
      </c>
      <c r="C13" s="8">
        <v>116</v>
      </c>
      <c r="D13" s="46" t="s">
        <v>86</v>
      </c>
      <c r="E13" s="8"/>
      <c r="F13" s="98"/>
    </row>
    <row r="14" spans="1:6" ht="21" customHeight="1" thickBot="1">
      <c r="A14" s="99" t="s">
        <v>98</v>
      </c>
      <c r="B14" s="70">
        <f>B12+B13</f>
        <v>296</v>
      </c>
      <c r="C14" s="70">
        <f>C12+C13</f>
        <v>332</v>
      </c>
      <c r="D14" s="51" t="s">
        <v>83</v>
      </c>
      <c r="E14" s="8">
        <v>28</v>
      </c>
      <c r="F14" s="98">
        <v>28</v>
      </c>
    </row>
    <row r="15" spans="1:6" ht="21.75" customHeight="1" thickTop="1">
      <c r="A15" s="95" t="s">
        <v>92</v>
      </c>
      <c r="B15" s="69"/>
      <c r="C15" s="69"/>
      <c r="D15" s="48" t="s">
        <v>84</v>
      </c>
      <c r="E15" s="8">
        <v>17</v>
      </c>
      <c r="F15" s="98">
        <v>17</v>
      </c>
    </row>
    <row r="16" spans="1:6" ht="24.75" customHeight="1">
      <c r="A16" s="95" t="s">
        <v>93</v>
      </c>
      <c r="B16" s="8"/>
      <c r="C16" s="8"/>
      <c r="D16" s="49" t="s">
        <v>87</v>
      </c>
      <c r="E16" s="80">
        <f>E14+E15</f>
        <v>45</v>
      </c>
      <c r="F16" s="100">
        <f>F14+F15</f>
        <v>45</v>
      </c>
    </row>
    <row r="17" spans="1:6" ht="22.5" customHeight="1">
      <c r="A17" s="101" t="s">
        <v>102</v>
      </c>
      <c r="B17" s="8">
        <v>20</v>
      </c>
      <c r="C17" s="8">
        <v>36</v>
      </c>
      <c r="D17" s="46" t="s">
        <v>88</v>
      </c>
      <c r="E17" s="8">
        <v>-3</v>
      </c>
      <c r="F17" s="98">
        <v>1</v>
      </c>
    </row>
    <row r="18" spans="1:6" ht="21" customHeight="1" thickBot="1">
      <c r="A18" s="102" t="s">
        <v>41</v>
      </c>
      <c r="B18" s="11">
        <f>B17</f>
        <v>20</v>
      </c>
      <c r="C18" s="11">
        <f>C17</f>
        <v>36</v>
      </c>
      <c r="D18" s="46" t="s">
        <v>42</v>
      </c>
      <c r="E18" s="70">
        <v>168</v>
      </c>
      <c r="F18" s="103">
        <f>F11+F12+F16+F17</f>
        <v>172</v>
      </c>
    </row>
    <row r="19" spans="1:6" ht="21" customHeight="1" thickTop="1">
      <c r="A19" s="95" t="s">
        <v>94</v>
      </c>
      <c r="B19" s="8"/>
      <c r="C19" s="8"/>
      <c r="D19" s="46" t="s">
        <v>97</v>
      </c>
      <c r="E19" s="88"/>
      <c r="F19" s="104"/>
    </row>
    <row r="20" spans="1:6" ht="20.25" customHeight="1">
      <c r="A20" s="101" t="s">
        <v>48</v>
      </c>
      <c r="B20" s="8">
        <v>14</v>
      </c>
      <c r="C20" s="8">
        <v>20</v>
      </c>
      <c r="D20" s="48" t="s">
        <v>100</v>
      </c>
      <c r="E20" s="8">
        <v>3</v>
      </c>
      <c r="F20" s="98">
        <v>8</v>
      </c>
    </row>
    <row r="21" spans="1:6" ht="21" customHeight="1">
      <c r="A21" s="102" t="s">
        <v>44</v>
      </c>
      <c r="B21" s="11">
        <f>SUM(B20:B20)</f>
        <v>14</v>
      </c>
      <c r="C21" s="11">
        <f>SUM(C20:C20)</f>
        <v>20</v>
      </c>
      <c r="D21" s="48" t="s">
        <v>43</v>
      </c>
      <c r="E21" s="8">
        <v>3</v>
      </c>
      <c r="F21" s="98">
        <v>8</v>
      </c>
    </row>
    <row r="22" spans="1:6" ht="15.75">
      <c r="A22" s="105"/>
      <c r="B22" s="90"/>
      <c r="C22" s="88"/>
      <c r="D22" s="75" t="s">
        <v>101</v>
      </c>
      <c r="E22" s="8">
        <v>24</v>
      </c>
      <c r="F22" s="98">
        <v>37</v>
      </c>
    </row>
    <row r="23" spans="1:6" ht="15.75">
      <c r="A23" s="106"/>
      <c r="B23" s="91"/>
      <c r="C23" s="92"/>
      <c r="D23" s="48" t="s">
        <v>43</v>
      </c>
      <c r="E23" s="8">
        <v>24</v>
      </c>
      <c r="F23" s="98">
        <v>37</v>
      </c>
    </row>
    <row r="24" spans="1:6" ht="15.75">
      <c r="A24" s="106"/>
      <c r="B24" s="91"/>
      <c r="C24" s="92"/>
      <c r="D24" s="48" t="s">
        <v>45</v>
      </c>
      <c r="E24" s="8">
        <v>14</v>
      </c>
      <c r="F24" s="98">
        <v>18</v>
      </c>
    </row>
    <row r="25" spans="1:6" ht="15.75">
      <c r="A25" s="106"/>
      <c r="B25" s="91"/>
      <c r="C25" s="92"/>
      <c r="D25" s="48" t="s">
        <v>43</v>
      </c>
      <c r="E25" s="8">
        <v>14</v>
      </c>
      <c r="F25" s="98">
        <v>18</v>
      </c>
    </row>
    <row r="26" spans="1:6" ht="15.75">
      <c r="A26" s="106"/>
      <c r="B26" s="91"/>
      <c r="C26" s="92"/>
      <c r="D26" s="48" t="s">
        <v>46</v>
      </c>
      <c r="E26" s="8">
        <v>7</v>
      </c>
      <c r="F26" s="98">
        <v>14</v>
      </c>
    </row>
    <row r="27" spans="1:6" ht="15.75">
      <c r="A27" s="106"/>
      <c r="B27" s="91"/>
      <c r="C27" s="92"/>
      <c r="D27" s="48" t="s">
        <v>43</v>
      </c>
      <c r="E27" s="8">
        <v>7</v>
      </c>
      <c r="F27" s="98">
        <v>14</v>
      </c>
    </row>
    <row r="28" spans="1:6" ht="15.75">
      <c r="A28" s="106"/>
      <c r="B28" s="91"/>
      <c r="C28" s="92"/>
      <c r="D28" s="48" t="s">
        <v>47</v>
      </c>
      <c r="E28" s="8">
        <v>3</v>
      </c>
      <c r="F28" s="98">
        <v>4</v>
      </c>
    </row>
    <row r="29" spans="1:6" ht="15.75">
      <c r="A29" s="106"/>
      <c r="B29" s="91"/>
      <c r="C29" s="92"/>
      <c r="D29" s="48" t="s">
        <v>43</v>
      </c>
      <c r="E29" s="8">
        <v>3</v>
      </c>
      <c r="F29" s="98">
        <v>4</v>
      </c>
    </row>
    <row r="30" spans="1:6" ht="15.75">
      <c r="A30" s="107"/>
      <c r="B30" s="68"/>
      <c r="C30" s="68"/>
      <c r="D30" s="47" t="s">
        <v>95</v>
      </c>
      <c r="E30" s="8">
        <f>E31</f>
        <v>27</v>
      </c>
      <c r="F30" s="98">
        <f>F31</f>
        <v>45</v>
      </c>
    </row>
    <row r="31" spans="1:6" ht="15.75">
      <c r="A31" s="107"/>
      <c r="B31" s="68"/>
      <c r="C31" s="68"/>
      <c r="D31" s="75" t="s">
        <v>43</v>
      </c>
      <c r="E31" s="69">
        <f>E21+E23</f>
        <v>27</v>
      </c>
      <c r="F31" s="108">
        <f>F21+F23</f>
        <v>45</v>
      </c>
    </row>
    <row r="32" spans="1:6" ht="31.5">
      <c r="A32" s="105" t="s">
        <v>69</v>
      </c>
      <c r="B32" s="88">
        <f>B18+B21</f>
        <v>34</v>
      </c>
      <c r="C32" s="88">
        <f>C18+C21</f>
        <v>56</v>
      </c>
      <c r="D32" s="50" t="s">
        <v>96</v>
      </c>
      <c r="E32" s="121">
        <v>135</v>
      </c>
      <c r="F32" s="122">
        <v>171</v>
      </c>
    </row>
    <row r="33" spans="1:6" ht="25.5" customHeight="1" thickBot="1">
      <c r="A33" s="109" t="s">
        <v>49</v>
      </c>
      <c r="B33" s="70">
        <f>B14+B32</f>
        <v>330</v>
      </c>
      <c r="C33" s="70">
        <f>C14+C32</f>
        <v>388</v>
      </c>
      <c r="D33" s="110" t="s">
        <v>50</v>
      </c>
      <c r="E33" s="70">
        <f>E18+E30+E32</f>
        <v>330</v>
      </c>
      <c r="F33" s="103">
        <f>F18+F30+F32</f>
        <v>388</v>
      </c>
    </row>
    <row r="34" spans="1:6" ht="29.25" customHeight="1">
      <c r="A34" s="29">
        <f>IF(B33=E33,0,"Разлика между актива и пасива")</f>
        <v>0</v>
      </c>
      <c r="B34" s="29">
        <f>IF(A34&gt;0,B33-E33,0)</f>
        <v>0</v>
      </c>
      <c r="C34" s="29"/>
      <c r="D34" s="29"/>
      <c r="E34" s="29"/>
      <c r="F34" s="29"/>
    </row>
    <row r="35" spans="1:6" ht="45.75" customHeight="1">
      <c r="A35" s="81"/>
      <c r="B35" s="29"/>
      <c r="C35" s="29"/>
      <c r="D35" s="29"/>
      <c r="E35" s="29"/>
      <c r="F35" s="29"/>
    </row>
    <row r="36" spans="1:6" ht="15.75">
      <c r="A36" s="52"/>
      <c r="B36" s="52"/>
      <c r="C36" s="52"/>
      <c r="D36" s="52"/>
      <c r="E36" s="52"/>
      <c r="F36" s="52"/>
    </row>
    <row r="37" spans="1:6" ht="15.75">
      <c r="A37" s="52" t="s">
        <v>68</v>
      </c>
      <c r="B37" s="52" t="s">
        <v>99</v>
      </c>
      <c r="C37" s="53"/>
      <c r="D37" s="52"/>
      <c r="E37" s="52"/>
      <c r="F37" s="54"/>
    </row>
    <row r="38" spans="1:6" ht="15.75">
      <c r="A38" s="55" t="s">
        <v>130</v>
      </c>
      <c r="B38" s="55"/>
      <c r="C38" s="55" t="s">
        <v>82</v>
      </c>
      <c r="D38" s="55"/>
      <c r="E38" s="55" t="s">
        <v>133</v>
      </c>
      <c r="F38" s="55"/>
    </row>
    <row r="39" spans="1:6" ht="15.75">
      <c r="A39" s="55"/>
      <c r="B39" s="55"/>
      <c r="C39" s="55"/>
      <c r="D39" s="55"/>
      <c r="E39" s="55"/>
      <c r="F39" s="55"/>
    </row>
    <row r="40" spans="1:6" ht="15.75">
      <c r="A40" s="64"/>
      <c r="B40" s="19"/>
    </row>
    <row r="41" spans="1:6">
      <c r="A41" s="20"/>
      <c r="B41" s="21"/>
    </row>
    <row r="52" ht="21.75" customHeight="1"/>
    <row r="53" ht="22.5" customHeight="1"/>
    <row r="54" ht="18" customHeight="1"/>
    <row r="56" ht="57" customHeight="1"/>
    <row r="74" spans="1:6" s="18" customFormat="1">
      <c r="A74" s="3"/>
      <c r="B74" s="3"/>
      <c r="C74" s="3"/>
      <c r="D74" s="3"/>
      <c r="E74" s="3"/>
      <c r="F74" s="3"/>
    </row>
    <row r="75" spans="1:6" s="18" customFormat="1">
      <c r="A75" s="3"/>
      <c r="B75" s="3"/>
      <c r="C75" s="3"/>
      <c r="D75" s="3"/>
      <c r="E75" s="3"/>
      <c r="F75" s="3"/>
    </row>
    <row r="76" spans="1:6" s="18" customFormat="1">
      <c r="A76" s="3"/>
      <c r="B76" s="3"/>
      <c r="C76" s="3"/>
      <c r="D76" s="3"/>
      <c r="E76" s="3"/>
      <c r="F76" s="3"/>
    </row>
    <row r="77" spans="1:6" s="18" customFormat="1">
      <c r="A77" s="3"/>
      <c r="B77" s="3"/>
      <c r="C77" s="3"/>
      <c r="D77" s="3"/>
      <c r="E77" s="3"/>
      <c r="F77" s="3"/>
    </row>
    <row r="78" spans="1:6" s="18" customFormat="1">
      <c r="A78" s="3"/>
      <c r="B78" s="3"/>
      <c r="C78" s="3"/>
      <c r="D78" s="3"/>
      <c r="E78" s="3"/>
      <c r="F78" s="3"/>
    </row>
    <row r="79" spans="1:6" s="18" customFormat="1">
      <c r="A79" s="3"/>
      <c r="B79" s="3"/>
      <c r="C79" s="3"/>
      <c r="D79" s="3"/>
      <c r="E79" s="3"/>
      <c r="F79" s="3"/>
    </row>
  </sheetData>
  <mergeCells count="13">
    <mergeCell ref="C7:C8"/>
    <mergeCell ref="E7:E8"/>
    <mergeCell ref="F7:F8"/>
    <mergeCell ref="A2:F2"/>
    <mergeCell ref="A3:F3"/>
    <mergeCell ref="A4:F4"/>
    <mergeCell ref="A5:C5"/>
    <mergeCell ref="D5:F5"/>
    <mergeCell ref="A6:A8"/>
    <mergeCell ref="B6:C6"/>
    <mergeCell ref="D6:D8"/>
    <mergeCell ref="E6:F6"/>
    <mergeCell ref="B7:B8"/>
  </mergeCells>
  <phoneticPr fontId="0" type="noConversion"/>
  <hyperlinks>
    <hyperlink ref="A1" location="Съдържание!A1" display="Обратно към Съдържание"/>
  </hyperlinks>
  <printOptions horizontalCentered="1" verticalCentered="1"/>
  <pageMargins left="0.59055118110236227" right="0.39370078740157483" top="0.23622047244094491" bottom="0.11811023622047245" header="0.27559055118110237" footer="0.31496062992125984"/>
  <pageSetup paperSize="9" scale="70" firstPageNumber="0" orientation="portrait" horizontalDpi="300" verticalDpi="300" r:id="rId1"/>
  <headerFooter alignWithMargins="0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M49"/>
  <sheetViews>
    <sheetView topLeftCell="A19" zoomScaleNormal="90" workbookViewId="0">
      <selection activeCell="F36" sqref="F36"/>
    </sheetView>
  </sheetViews>
  <sheetFormatPr defaultColWidth="8.42578125" defaultRowHeight="12.75"/>
  <cols>
    <col min="1" max="1" width="46.140625" style="3" customWidth="1"/>
    <col min="2" max="2" width="10.7109375" style="3" customWidth="1"/>
    <col min="3" max="3" width="10.85546875" style="3" customWidth="1"/>
    <col min="4" max="4" width="1.28515625" style="3" customWidth="1"/>
    <col min="5" max="5" width="44.85546875" style="3" customWidth="1"/>
    <col min="6" max="6" width="10.85546875" style="3" customWidth="1"/>
    <col min="7" max="7" width="11.140625" style="3" customWidth="1"/>
    <col min="8" max="8" width="8.42578125" style="3"/>
    <col min="9" max="9" width="8.7109375" style="3" bestFit="1" customWidth="1"/>
    <col min="10" max="16384" width="8.42578125" style="3"/>
  </cols>
  <sheetData>
    <row r="1" spans="1:9" s="22" customFormat="1" ht="18.75">
      <c r="A1" s="150" t="s">
        <v>0</v>
      </c>
      <c r="B1" s="150" t="s">
        <v>51</v>
      </c>
      <c r="C1" s="150" t="s">
        <v>51</v>
      </c>
      <c r="D1" s="150" t="s">
        <v>51</v>
      </c>
      <c r="E1" s="150" t="s">
        <v>51</v>
      </c>
      <c r="F1" s="150" t="s">
        <v>51</v>
      </c>
      <c r="G1" s="150"/>
    </row>
    <row r="2" spans="1:9" s="22" customFormat="1" ht="2.25" customHeight="1">
      <c r="A2" s="23"/>
      <c r="B2" s="23"/>
      <c r="C2" s="23"/>
      <c r="D2" s="23"/>
      <c r="E2" s="151"/>
      <c r="F2" s="151"/>
      <c r="G2" s="151"/>
      <c r="H2" s="24"/>
      <c r="I2" s="24"/>
    </row>
    <row r="3" spans="1:9" s="22" customFormat="1" ht="41.25" customHeight="1">
      <c r="A3" s="138" t="s">
        <v>52</v>
      </c>
      <c r="B3" s="138"/>
      <c r="C3" s="138"/>
      <c r="D3" s="138"/>
      <c r="E3" s="138"/>
      <c r="F3" s="138"/>
      <c r="G3" s="138"/>
    </row>
    <row r="4" spans="1:9" s="22" customFormat="1" ht="22.5">
      <c r="A4" s="138" t="s">
        <v>53</v>
      </c>
      <c r="B4" s="138"/>
      <c r="C4" s="138"/>
      <c r="D4" s="138"/>
      <c r="E4" s="138"/>
      <c r="F4" s="138"/>
      <c r="G4" s="138"/>
    </row>
    <row r="5" spans="1:9" s="22" customFormat="1" ht="20.25">
      <c r="A5" s="139" t="s">
        <v>132</v>
      </c>
      <c r="B5" s="139"/>
      <c r="C5" s="139"/>
      <c r="D5" s="139"/>
      <c r="E5" s="139"/>
      <c r="F5" s="139"/>
      <c r="G5" s="139"/>
    </row>
    <row r="6" spans="1:9" s="22" customFormat="1" ht="34.5" customHeight="1">
      <c r="A6" s="149" t="s">
        <v>128</v>
      </c>
      <c r="B6" s="149"/>
      <c r="C6" s="149"/>
      <c r="D6" s="149"/>
      <c r="E6" s="149"/>
      <c r="F6" s="149"/>
      <c r="G6" s="149"/>
    </row>
    <row r="7" spans="1:9" s="22" customFormat="1" ht="18.75">
      <c r="A7" s="25"/>
      <c r="B7" s="25"/>
      <c r="C7" s="25"/>
      <c r="D7" s="25"/>
      <c r="E7" s="25"/>
      <c r="F7" s="25"/>
      <c r="G7" s="25"/>
    </row>
    <row r="8" spans="1:9" ht="15.75">
      <c r="A8" s="147" t="s">
        <v>54</v>
      </c>
      <c r="B8" s="152" t="s">
        <v>55</v>
      </c>
      <c r="C8" s="152"/>
      <c r="D8" s="35"/>
      <c r="E8" s="147" t="s">
        <v>56</v>
      </c>
      <c r="F8" s="152" t="s">
        <v>55</v>
      </c>
      <c r="G8" s="152"/>
    </row>
    <row r="9" spans="1:9" ht="15.75">
      <c r="A9" s="147"/>
      <c r="B9" s="134" t="s">
        <v>57</v>
      </c>
      <c r="C9" s="134" t="s">
        <v>58</v>
      </c>
      <c r="D9" s="35"/>
      <c r="E9" s="147"/>
      <c r="F9" s="134" t="s">
        <v>57</v>
      </c>
      <c r="G9" s="134" t="s">
        <v>58</v>
      </c>
    </row>
    <row r="10" spans="1:9" ht="16.5" thickBot="1">
      <c r="A10" s="135"/>
      <c r="B10" s="153"/>
      <c r="C10" s="153"/>
      <c r="D10" s="35"/>
      <c r="E10" s="135"/>
      <c r="F10" s="153"/>
      <c r="G10" s="153"/>
    </row>
    <row r="11" spans="1:9" ht="16.5" thickTop="1">
      <c r="A11" s="45">
        <v>1</v>
      </c>
      <c r="B11" s="45">
        <v>2</v>
      </c>
      <c r="C11" s="45">
        <v>3</v>
      </c>
      <c r="D11" s="56"/>
      <c r="E11" s="45">
        <v>1</v>
      </c>
      <c r="F11" s="45">
        <v>2</v>
      </c>
      <c r="G11" s="45">
        <v>3</v>
      </c>
    </row>
    <row r="12" spans="1:9" ht="15.75">
      <c r="A12" s="46" t="s">
        <v>59</v>
      </c>
      <c r="B12" s="44"/>
      <c r="C12" s="44"/>
      <c r="D12" s="35"/>
      <c r="E12" s="46" t="s">
        <v>60</v>
      </c>
      <c r="F12" s="44"/>
      <c r="G12" s="44"/>
    </row>
    <row r="13" spans="1:9" ht="31.5">
      <c r="A13" s="50" t="s">
        <v>103</v>
      </c>
      <c r="B13" s="7">
        <v>33</v>
      </c>
      <c r="C13" s="7">
        <v>46</v>
      </c>
      <c r="D13" s="35"/>
      <c r="E13" s="46" t="s">
        <v>61</v>
      </c>
      <c r="F13" s="7">
        <v>192</v>
      </c>
      <c r="G13" s="7">
        <v>191</v>
      </c>
    </row>
    <row r="14" spans="1:9" ht="23.25" customHeight="1">
      <c r="A14" s="48" t="s">
        <v>72</v>
      </c>
      <c r="B14" s="6">
        <v>5</v>
      </c>
      <c r="C14" s="6">
        <v>26</v>
      </c>
      <c r="D14" s="35"/>
      <c r="E14" s="48" t="s">
        <v>126</v>
      </c>
      <c r="F14" s="6">
        <v>192</v>
      </c>
      <c r="G14" s="6">
        <v>191</v>
      </c>
    </row>
    <row r="15" spans="1:9" ht="21" customHeight="1">
      <c r="A15" s="48" t="s">
        <v>73</v>
      </c>
      <c r="B15" s="6">
        <v>28</v>
      </c>
      <c r="C15" s="6">
        <v>20</v>
      </c>
      <c r="D15" s="35"/>
      <c r="E15" s="46" t="s">
        <v>75</v>
      </c>
      <c r="F15" s="7">
        <v>37</v>
      </c>
      <c r="G15" s="7">
        <v>58</v>
      </c>
    </row>
    <row r="16" spans="1:9" ht="18.75" customHeight="1">
      <c r="A16" s="46" t="s">
        <v>104</v>
      </c>
      <c r="B16" s="7">
        <v>158</v>
      </c>
      <c r="C16" s="7">
        <v>167</v>
      </c>
      <c r="D16" s="35"/>
      <c r="E16" s="48" t="s">
        <v>125</v>
      </c>
      <c r="F16" s="66">
        <v>36</v>
      </c>
      <c r="G16" s="66">
        <v>36</v>
      </c>
    </row>
    <row r="17" spans="1:7" ht="21.75" customHeight="1" thickBot="1">
      <c r="A17" s="48" t="s">
        <v>62</v>
      </c>
      <c r="B17" s="6">
        <v>133</v>
      </c>
      <c r="C17" s="6">
        <v>140</v>
      </c>
      <c r="D17" s="35"/>
      <c r="E17" s="89" t="s">
        <v>63</v>
      </c>
      <c r="F17" s="119">
        <f>F13+F15</f>
        <v>229</v>
      </c>
      <c r="G17" s="119">
        <f>G13+G15</f>
        <v>249</v>
      </c>
    </row>
    <row r="18" spans="1:7" ht="23.25" customHeight="1" thickTop="1">
      <c r="A18" s="48" t="s">
        <v>105</v>
      </c>
      <c r="B18" s="6">
        <v>25</v>
      </c>
      <c r="C18" s="6">
        <v>27</v>
      </c>
      <c r="D18" s="35"/>
      <c r="E18" s="113"/>
      <c r="F18" s="112"/>
      <c r="G18" s="112"/>
    </row>
    <row r="19" spans="1:7" ht="21.75" customHeight="1">
      <c r="A19" s="46" t="s">
        <v>106</v>
      </c>
      <c r="B19" s="7">
        <v>36</v>
      </c>
      <c r="C19" s="7">
        <v>36</v>
      </c>
      <c r="D19" s="35"/>
      <c r="E19" s="114"/>
      <c r="F19" s="115"/>
      <c r="G19" s="115"/>
    </row>
    <row r="20" spans="1:7" ht="24" customHeight="1">
      <c r="A20" s="8" t="s">
        <v>109</v>
      </c>
      <c r="B20" s="6">
        <v>36</v>
      </c>
      <c r="C20" s="6">
        <v>36</v>
      </c>
      <c r="D20" s="35"/>
      <c r="E20" s="114"/>
      <c r="F20" s="115"/>
      <c r="G20" s="115"/>
    </row>
    <row r="21" spans="1:7" ht="15.75">
      <c r="A21" s="46" t="s">
        <v>107</v>
      </c>
      <c r="B21" s="7">
        <v>5</v>
      </c>
      <c r="C21" s="7">
        <v>7</v>
      </c>
      <c r="D21" s="35"/>
      <c r="E21" s="76"/>
      <c r="F21" s="68"/>
      <c r="G21" s="68"/>
    </row>
    <row r="22" spans="1:7" ht="21.75" customHeight="1" thickBot="1">
      <c r="A22" s="49" t="s">
        <v>64</v>
      </c>
      <c r="B22" s="117"/>
      <c r="C22" s="117"/>
      <c r="D22" s="35"/>
      <c r="E22" s="76"/>
      <c r="F22" s="68"/>
      <c r="G22" s="68"/>
    </row>
    <row r="23" spans="1:7" ht="32.25" thickTop="1">
      <c r="A23" s="50" t="s">
        <v>108</v>
      </c>
      <c r="B23" s="7"/>
      <c r="C23" s="7"/>
      <c r="D23" s="35"/>
      <c r="E23" s="77"/>
      <c r="F23" s="68"/>
      <c r="G23" s="68"/>
    </row>
    <row r="24" spans="1:7" ht="21.75" customHeight="1">
      <c r="A24" s="51" t="s">
        <v>74</v>
      </c>
      <c r="B24" s="6"/>
      <c r="C24" s="6"/>
      <c r="D24" s="35"/>
      <c r="E24" s="77"/>
      <c r="F24" s="68"/>
      <c r="G24" s="68"/>
    </row>
    <row r="25" spans="1:7" ht="21.75" customHeight="1">
      <c r="A25" s="49" t="s">
        <v>65</v>
      </c>
      <c r="B25" s="118">
        <f>B23</f>
        <v>0</v>
      </c>
      <c r="C25" s="118">
        <f>C23</f>
        <v>0</v>
      </c>
      <c r="D25" s="35"/>
      <c r="E25" s="77"/>
      <c r="F25" s="68"/>
      <c r="G25" s="68"/>
    </row>
    <row r="26" spans="1:7" ht="24.75" customHeight="1">
      <c r="A26" s="46" t="s">
        <v>114</v>
      </c>
      <c r="B26" s="7"/>
      <c r="C26" s="7"/>
      <c r="D26" s="35"/>
      <c r="E26" s="77"/>
      <c r="F26" s="68"/>
      <c r="G26" s="68"/>
    </row>
    <row r="27" spans="1:7" ht="29.25" customHeight="1" thickBot="1">
      <c r="A27" s="49" t="s">
        <v>66</v>
      </c>
      <c r="B27" s="120">
        <v>232</v>
      </c>
      <c r="C27" s="120">
        <v>256</v>
      </c>
      <c r="D27" s="35"/>
      <c r="E27" s="89" t="s">
        <v>67</v>
      </c>
      <c r="F27" s="119">
        <f>F17</f>
        <v>229</v>
      </c>
      <c r="G27" s="119">
        <f>G17</f>
        <v>249</v>
      </c>
    </row>
    <row r="28" spans="1:7" ht="32.25" thickTop="1">
      <c r="A28" s="50" t="s">
        <v>110</v>
      </c>
      <c r="B28" s="73"/>
      <c r="C28" s="73"/>
      <c r="D28" s="35"/>
      <c r="E28" s="89"/>
      <c r="F28" s="112"/>
      <c r="G28" s="112"/>
    </row>
    <row r="29" spans="1:7" ht="17.25" customHeight="1">
      <c r="A29" s="46" t="s">
        <v>111</v>
      </c>
      <c r="B29" s="7">
        <v>0</v>
      </c>
      <c r="C29" s="7"/>
      <c r="D29" s="35"/>
      <c r="E29" s="116"/>
      <c r="F29" s="112"/>
      <c r="G29" s="112"/>
    </row>
    <row r="30" spans="1:7" ht="22.5" customHeight="1">
      <c r="A30" s="46" t="s">
        <v>112</v>
      </c>
      <c r="B30" s="7">
        <f>B28-B29</f>
        <v>0</v>
      </c>
      <c r="C30" s="7">
        <f>C28-C29</f>
        <v>0</v>
      </c>
      <c r="D30" s="35"/>
      <c r="E30" s="65" t="s">
        <v>127</v>
      </c>
      <c r="F30" s="67">
        <v>3</v>
      </c>
      <c r="G30" s="67">
        <v>7</v>
      </c>
    </row>
    <row r="31" spans="1:7" ht="23.25" customHeight="1" thickBot="1">
      <c r="A31" s="46" t="s">
        <v>113</v>
      </c>
      <c r="B31" s="71">
        <v>232</v>
      </c>
      <c r="C31" s="71">
        <f>C27+C28</f>
        <v>256</v>
      </c>
      <c r="D31" s="35"/>
      <c r="E31" s="74" t="s">
        <v>115</v>
      </c>
      <c r="F31" s="78">
        <v>232</v>
      </c>
      <c r="G31" s="78">
        <v>256</v>
      </c>
    </row>
    <row r="32" spans="1:7" ht="16.5" thickTop="1">
      <c r="A32" s="57"/>
      <c r="B32" s="58"/>
      <c r="C32" s="59"/>
      <c r="D32" s="35"/>
      <c r="E32" s="57"/>
      <c r="F32" s="58"/>
      <c r="G32" s="58"/>
    </row>
    <row r="33" spans="1:13" ht="15.75">
      <c r="A33" s="60"/>
      <c r="B33" s="61"/>
      <c r="C33" s="61"/>
      <c r="D33" s="35"/>
      <c r="E33" s="58"/>
      <c r="F33" s="61"/>
      <c r="G33" s="61"/>
    </row>
    <row r="34" spans="1:13" ht="15.75">
      <c r="A34" s="52"/>
      <c r="B34" s="52"/>
      <c r="C34" s="52"/>
      <c r="D34" s="35"/>
      <c r="E34" s="52"/>
      <c r="F34" s="52"/>
      <c r="G34" s="52"/>
    </row>
    <row r="35" spans="1:13" ht="60" customHeight="1">
      <c r="A35" s="52" t="s">
        <v>68</v>
      </c>
      <c r="B35" s="52" t="s">
        <v>99</v>
      </c>
      <c r="C35" s="52"/>
      <c r="D35" s="35"/>
      <c r="E35" s="52"/>
      <c r="F35" s="52"/>
      <c r="G35" s="52"/>
    </row>
    <row r="36" spans="1:13" ht="25.5" customHeight="1">
      <c r="A36" s="55" t="s">
        <v>131</v>
      </c>
      <c r="B36" s="55"/>
      <c r="C36" s="55" t="s">
        <v>82</v>
      </c>
      <c r="D36" s="35"/>
      <c r="E36" s="55"/>
      <c r="F36" s="55" t="s">
        <v>133</v>
      </c>
      <c r="G36" s="55"/>
    </row>
    <row r="37" spans="1:13" ht="15.75">
      <c r="A37" s="62"/>
      <c r="B37" s="55"/>
      <c r="C37" s="55"/>
      <c r="D37" s="35"/>
      <c r="E37" s="55"/>
      <c r="F37" s="55"/>
      <c r="G37" s="55"/>
    </row>
    <row r="38" spans="1:13" ht="15.75">
      <c r="A38" s="64"/>
      <c r="B38" s="63"/>
      <c r="C38" s="59"/>
      <c r="D38" s="35"/>
      <c r="E38" s="59"/>
      <c r="F38" s="59"/>
      <c r="G38" s="59"/>
    </row>
    <row r="39" spans="1:13" ht="15.75">
      <c r="D39" s="35"/>
    </row>
    <row r="40" spans="1:13" ht="15.75">
      <c r="D40" s="35"/>
    </row>
    <row r="41" spans="1:13" ht="15.75">
      <c r="D41" s="35"/>
      <c r="I41" s="26"/>
      <c r="J41" s="27"/>
      <c r="K41" s="27"/>
      <c r="L41" s="27"/>
      <c r="M41" s="27"/>
    </row>
    <row r="42" spans="1:13" ht="11.25" customHeight="1">
      <c r="B42" s="28"/>
      <c r="D42" s="35"/>
    </row>
    <row r="43" spans="1:13" ht="15.75">
      <c r="D43" s="35"/>
    </row>
    <row r="44" spans="1:13" ht="15.75">
      <c r="D44" s="52"/>
    </row>
    <row r="45" spans="1:13" ht="15.75">
      <c r="D45" s="52"/>
    </row>
    <row r="46" spans="1:13" s="18" customFormat="1" ht="49.5" customHeight="1">
      <c r="A46" s="3"/>
      <c r="B46" s="3"/>
      <c r="C46" s="3"/>
      <c r="D46" s="55"/>
      <c r="E46" s="3"/>
      <c r="F46" s="3"/>
      <c r="G46" s="3"/>
    </row>
    <row r="47" spans="1:13" s="18" customFormat="1">
      <c r="A47" s="3"/>
      <c r="B47" s="3"/>
      <c r="C47" s="3"/>
      <c r="E47" s="3"/>
      <c r="F47" s="3"/>
      <c r="G47" s="3"/>
    </row>
    <row r="48" spans="1:13" s="18" customFormat="1">
      <c r="A48" s="3"/>
      <c r="B48" s="3"/>
      <c r="C48" s="3"/>
      <c r="D48" s="3"/>
      <c r="E48" s="3"/>
      <c r="F48" s="3"/>
      <c r="G48" s="3"/>
    </row>
    <row r="49" spans="1:7" s="18" customFormat="1">
      <c r="A49" s="3"/>
      <c r="B49" s="3"/>
      <c r="C49" s="3"/>
      <c r="D49" s="3"/>
      <c r="E49" s="3"/>
      <c r="F49" s="3"/>
      <c r="G49" s="3"/>
    </row>
  </sheetData>
  <mergeCells count="14">
    <mergeCell ref="A8:A10"/>
    <mergeCell ref="B8:C8"/>
    <mergeCell ref="E8:E10"/>
    <mergeCell ref="F8:G8"/>
    <mergeCell ref="B9:B10"/>
    <mergeCell ref="C9:C10"/>
    <mergeCell ref="F9:F10"/>
    <mergeCell ref="G9:G10"/>
    <mergeCell ref="A5:G5"/>
    <mergeCell ref="A6:G6"/>
    <mergeCell ref="A1:G1"/>
    <mergeCell ref="E2:G2"/>
    <mergeCell ref="A3:G3"/>
    <mergeCell ref="A4:G4"/>
  </mergeCells>
  <phoneticPr fontId="0" type="noConversion"/>
  <hyperlinks>
    <hyperlink ref="A1" location="Съдържание!A1" display="Обратно към Съдържание"/>
    <hyperlink ref="B1" location="Съдържание!A1" display="#Съдържание.A1"/>
    <hyperlink ref="C1" location="Съдържание!A1" display="#Съдържание.A1"/>
    <hyperlink ref="D1" location="Съдържание!A1" display="#Съдържание.A1"/>
    <hyperlink ref="E1" location="Съдържание!A1" display="#Съдържание.A1"/>
    <hyperlink ref="F1" location="Съдържание!A1" display="#Съдържание.A1"/>
  </hyperlinks>
  <printOptions horizontalCentered="1"/>
  <pageMargins left="0.43307086614173229" right="0.35433070866141736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1"/>
  <dimension ref="A1:I31"/>
  <sheetViews>
    <sheetView zoomScaleNormal="90" workbookViewId="0">
      <selection activeCell="G27" sqref="G27"/>
    </sheetView>
  </sheetViews>
  <sheetFormatPr defaultRowHeight="12.75"/>
  <cols>
    <col min="1" max="1" width="4" style="3" customWidth="1"/>
    <col min="2" max="2" width="67.7109375" style="3" customWidth="1"/>
    <col min="3" max="3" width="15.28515625" style="3" customWidth="1"/>
    <col min="4" max="4" width="15.42578125" style="3" customWidth="1"/>
    <col min="5" max="5" width="15.5703125" style="3" customWidth="1"/>
    <col min="6" max="6" width="15.28515625" style="3" customWidth="1"/>
    <col min="7" max="7" width="15.140625" style="3" customWidth="1"/>
    <col min="8" max="8" width="16.28515625" style="3" customWidth="1"/>
    <col min="9" max="16384" width="9.140625" style="3"/>
  </cols>
  <sheetData>
    <row r="1" spans="1:8">
      <c r="A1" s="155" t="s">
        <v>0</v>
      </c>
      <c r="B1" s="155"/>
    </row>
    <row r="2" spans="1:8" ht="122.25" customHeight="1">
      <c r="A2" s="138" t="s">
        <v>52</v>
      </c>
      <c r="B2" s="138"/>
      <c r="C2" s="138"/>
      <c r="D2" s="138"/>
      <c r="E2" s="138"/>
      <c r="F2" s="138"/>
      <c r="G2" s="138"/>
      <c r="H2" s="138"/>
    </row>
    <row r="3" spans="1:8" ht="22.5">
      <c r="A3" s="138" t="s">
        <v>1</v>
      </c>
      <c r="B3" s="138"/>
      <c r="C3" s="138"/>
      <c r="D3" s="138"/>
      <c r="E3" s="138"/>
      <c r="F3" s="138"/>
      <c r="G3" s="138"/>
      <c r="H3" s="138"/>
    </row>
    <row r="4" spans="1:8" ht="20.25">
      <c r="A4" s="139" t="s">
        <v>132</v>
      </c>
      <c r="B4" s="139"/>
      <c r="C4" s="139"/>
      <c r="D4" s="139"/>
      <c r="E4" s="139"/>
      <c r="F4" s="139"/>
      <c r="G4" s="139"/>
      <c r="H4" s="139"/>
    </row>
    <row r="5" spans="1:8" ht="18.75">
      <c r="A5" s="149" t="s">
        <v>128</v>
      </c>
      <c r="B5" s="149"/>
      <c r="C5" s="149"/>
      <c r="D5" s="149"/>
      <c r="E5" s="149"/>
      <c r="F5" s="149"/>
      <c r="G5" s="149"/>
      <c r="H5" s="149"/>
    </row>
    <row r="6" spans="1:8">
      <c r="A6" s="1"/>
      <c r="B6" s="1"/>
      <c r="C6" s="1"/>
      <c r="D6" s="1"/>
      <c r="E6" s="1"/>
      <c r="F6" s="1"/>
      <c r="G6" s="1"/>
      <c r="H6" s="10"/>
    </row>
    <row r="7" spans="1:8" ht="15.75">
      <c r="A7" s="156" t="s">
        <v>2</v>
      </c>
      <c r="B7" s="156"/>
      <c r="C7" s="156" t="s">
        <v>3</v>
      </c>
      <c r="D7" s="156"/>
      <c r="E7" s="156"/>
      <c r="F7" s="156" t="s">
        <v>4</v>
      </c>
      <c r="G7" s="156"/>
      <c r="H7" s="156"/>
    </row>
    <row r="8" spans="1:8" ht="15.75">
      <c r="A8" s="48"/>
      <c r="B8" s="48"/>
      <c r="C8" s="44" t="s">
        <v>3</v>
      </c>
      <c r="D8" s="44" t="s">
        <v>6</v>
      </c>
      <c r="E8" s="44" t="s">
        <v>7</v>
      </c>
      <c r="F8" s="44" t="s">
        <v>5</v>
      </c>
      <c r="G8" s="44" t="s">
        <v>6</v>
      </c>
      <c r="H8" s="44" t="s">
        <v>7</v>
      </c>
    </row>
    <row r="9" spans="1:8" ht="16.5" thickBot="1">
      <c r="A9" s="154" t="s">
        <v>8</v>
      </c>
      <c r="B9" s="154"/>
      <c r="C9" s="132">
        <v>1</v>
      </c>
      <c r="D9" s="132">
        <v>2</v>
      </c>
      <c r="E9" s="132">
        <v>3</v>
      </c>
      <c r="F9" s="132">
        <v>4</v>
      </c>
      <c r="G9" s="132">
        <v>5</v>
      </c>
      <c r="H9" s="132">
        <v>6</v>
      </c>
    </row>
    <row r="10" spans="1:8" ht="22.5" customHeight="1" thickTop="1">
      <c r="A10" s="74" t="s">
        <v>9</v>
      </c>
      <c r="B10" s="74" t="s">
        <v>10</v>
      </c>
      <c r="C10" s="5"/>
      <c r="D10" s="5" t="s">
        <v>71</v>
      </c>
      <c r="E10" s="5"/>
      <c r="F10" s="5"/>
      <c r="G10" s="5"/>
      <c r="H10" s="5"/>
    </row>
    <row r="11" spans="1:8" ht="22.5" customHeight="1">
      <c r="A11" s="48">
        <v>1</v>
      </c>
      <c r="B11" s="51" t="s">
        <v>11</v>
      </c>
      <c r="C11" s="79">
        <v>199</v>
      </c>
      <c r="D11" s="79">
        <v>39</v>
      </c>
      <c r="E11" s="79">
        <v>160</v>
      </c>
      <c r="F11" s="79">
        <v>450</v>
      </c>
      <c r="G11" s="79">
        <v>105</v>
      </c>
      <c r="H11" s="79">
        <f>F11-G11</f>
        <v>345</v>
      </c>
    </row>
    <row r="12" spans="1:8" ht="15.75" hidden="1">
      <c r="A12" s="48"/>
      <c r="B12" s="51"/>
      <c r="C12" s="79"/>
      <c r="D12" s="79"/>
      <c r="E12" s="79"/>
      <c r="F12" s="79"/>
      <c r="G12" s="79"/>
      <c r="H12" s="79"/>
    </row>
    <row r="13" spans="1:8" ht="25.5" customHeight="1">
      <c r="A13" s="48">
        <v>2</v>
      </c>
      <c r="B13" s="51" t="s">
        <v>12</v>
      </c>
      <c r="C13" s="79">
        <v>0</v>
      </c>
      <c r="D13" s="79">
        <v>166</v>
      </c>
      <c r="E13" s="79">
        <f>C13-D13</f>
        <v>-166</v>
      </c>
      <c r="F13" s="79">
        <v>0</v>
      </c>
      <c r="G13" s="79">
        <v>340</v>
      </c>
      <c r="H13" s="79">
        <f>F13-G13</f>
        <v>-340</v>
      </c>
    </row>
    <row r="14" spans="1:8" ht="15.75" hidden="1">
      <c r="A14" s="48"/>
      <c r="B14" s="51"/>
      <c r="C14" s="79"/>
      <c r="D14" s="79"/>
      <c r="E14" s="79"/>
      <c r="F14" s="79"/>
      <c r="G14" s="79"/>
      <c r="H14" s="79"/>
    </row>
    <row r="15" spans="1:8" ht="31.5">
      <c r="A15" s="48">
        <v>3</v>
      </c>
      <c r="B15" s="51" t="s">
        <v>76</v>
      </c>
      <c r="C15" s="79">
        <v>0</v>
      </c>
      <c r="D15" s="79"/>
      <c r="E15" s="79">
        <f>C15-D15</f>
        <v>0</v>
      </c>
      <c r="F15" s="79">
        <v>0</v>
      </c>
      <c r="G15" s="79">
        <v>1</v>
      </c>
      <c r="H15" s="79">
        <f>F15-G15</f>
        <v>-1</v>
      </c>
    </row>
    <row r="16" spans="1:8" ht="15.75" hidden="1">
      <c r="A16" s="48"/>
      <c r="B16" s="51"/>
      <c r="C16" s="79"/>
      <c r="D16" s="79"/>
      <c r="E16" s="79">
        <f>C16-D16</f>
        <v>0</v>
      </c>
      <c r="F16" s="79"/>
      <c r="G16" s="79"/>
      <c r="H16" s="79">
        <f>F16-G16</f>
        <v>0</v>
      </c>
    </row>
    <row r="17" spans="1:9" ht="20.25" customHeight="1">
      <c r="A17" s="48">
        <v>4</v>
      </c>
      <c r="B17" s="51" t="s">
        <v>13</v>
      </c>
      <c r="C17" s="79">
        <v>0</v>
      </c>
      <c r="D17" s="79"/>
      <c r="E17" s="79">
        <f>C17-D17</f>
        <v>0</v>
      </c>
      <c r="F17" s="79">
        <v>0</v>
      </c>
      <c r="G17" s="79">
        <v>7</v>
      </c>
      <c r="H17" s="79">
        <f>F17-G17</f>
        <v>-7</v>
      </c>
    </row>
    <row r="18" spans="1:9" s="12" customFormat="1" ht="21.75" customHeight="1" thickBot="1">
      <c r="A18" s="49"/>
      <c r="B18" s="127" t="s">
        <v>14</v>
      </c>
      <c r="C18" s="83">
        <f t="shared" ref="C18:H18" si="0">SUM(C11:C17)</f>
        <v>199</v>
      </c>
      <c r="D18" s="83">
        <f t="shared" si="0"/>
        <v>205</v>
      </c>
      <c r="E18" s="83">
        <v>-6</v>
      </c>
      <c r="F18" s="83">
        <f t="shared" si="0"/>
        <v>450</v>
      </c>
      <c r="G18" s="83">
        <f t="shared" si="0"/>
        <v>453</v>
      </c>
      <c r="H18" s="83">
        <f t="shared" si="0"/>
        <v>-3</v>
      </c>
    </row>
    <row r="19" spans="1:9" ht="21.75" customHeight="1" thickTop="1">
      <c r="A19" s="46" t="s">
        <v>15</v>
      </c>
      <c r="B19" s="128" t="s">
        <v>16</v>
      </c>
      <c r="C19" s="84"/>
      <c r="D19" s="84"/>
      <c r="E19" s="84"/>
      <c r="F19" s="84"/>
      <c r="G19" s="84"/>
      <c r="H19" s="84"/>
    </row>
    <row r="20" spans="1:9" ht="23.25" customHeight="1">
      <c r="A20" s="48">
        <v>1</v>
      </c>
      <c r="B20" s="51" t="s">
        <v>17</v>
      </c>
      <c r="C20" s="79"/>
      <c r="D20" s="79"/>
      <c r="E20" s="79">
        <f>C20-D20</f>
        <v>0</v>
      </c>
      <c r="F20" s="79">
        <v>2</v>
      </c>
      <c r="G20" s="79">
        <v>2</v>
      </c>
      <c r="H20" s="79">
        <f>F20-G20</f>
        <v>0</v>
      </c>
    </row>
    <row r="21" spans="1:9" ht="23.25" customHeight="1" thickBot="1">
      <c r="A21" s="48"/>
      <c r="B21" s="127" t="s">
        <v>18</v>
      </c>
      <c r="C21" s="85">
        <f t="shared" ref="C21:H21" si="1">SUM(C20:C20)</f>
        <v>0</v>
      </c>
      <c r="D21" s="85">
        <f t="shared" si="1"/>
        <v>0</v>
      </c>
      <c r="E21" s="85">
        <f t="shared" si="1"/>
        <v>0</v>
      </c>
      <c r="F21" s="85">
        <f t="shared" si="1"/>
        <v>2</v>
      </c>
      <c r="G21" s="85">
        <f t="shared" si="1"/>
        <v>2</v>
      </c>
      <c r="H21" s="85">
        <f t="shared" si="1"/>
        <v>0</v>
      </c>
    </row>
    <row r="22" spans="1:9" ht="25.5" customHeight="1" thickTop="1" thickBot="1">
      <c r="A22" s="46" t="s">
        <v>19</v>
      </c>
      <c r="B22" s="129" t="s">
        <v>21</v>
      </c>
      <c r="C22" s="86">
        <f t="shared" ref="C22:H22" si="2">C18+C21</f>
        <v>199</v>
      </c>
      <c r="D22" s="86">
        <f t="shared" si="2"/>
        <v>205</v>
      </c>
      <c r="E22" s="86">
        <v>-6</v>
      </c>
      <c r="F22" s="86">
        <f t="shared" si="2"/>
        <v>452</v>
      </c>
      <c r="G22" s="86">
        <f t="shared" si="2"/>
        <v>455</v>
      </c>
      <c r="H22" s="86">
        <f t="shared" si="2"/>
        <v>-3</v>
      </c>
      <c r="I22" s="14"/>
    </row>
    <row r="23" spans="1:9" ht="20.25" customHeight="1" thickTop="1">
      <c r="A23" s="46" t="s">
        <v>20</v>
      </c>
      <c r="B23" s="51" t="s">
        <v>23</v>
      </c>
      <c r="C23" s="84"/>
      <c r="D23" s="84"/>
      <c r="E23" s="87">
        <v>20</v>
      </c>
      <c r="F23" s="84"/>
      <c r="G23" s="84"/>
      <c r="H23" s="87">
        <v>23</v>
      </c>
      <c r="I23" s="15">
        <f>IF(H24 =СБ!C21,0,"Паричните средства от предходния период не съответстват на баланса")</f>
        <v>0</v>
      </c>
    </row>
    <row r="24" spans="1:9" ht="27.75" customHeight="1" thickBot="1">
      <c r="A24" s="131" t="s">
        <v>22</v>
      </c>
      <c r="B24" s="130" t="s">
        <v>24</v>
      </c>
      <c r="C24" s="123"/>
      <c r="D24" s="123"/>
      <c r="E24" s="85">
        <v>14</v>
      </c>
      <c r="F24" s="123"/>
      <c r="G24" s="123"/>
      <c r="H24" s="85">
        <f>H22+H23</f>
        <v>20</v>
      </c>
      <c r="I24" s="15">
        <f>IF(E24=СБ!B21,0,"Паричните средства не съответстват на баланса")</f>
        <v>0</v>
      </c>
    </row>
    <row r="25" spans="1:9" s="1" customFormat="1" ht="66.75" customHeight="1" thickTop="1">
      <c r="A25" s="16"/>
      <c r="B25" s="16"/>
      <c r="C25" s="16"/>
      <c r="D25" s="16"/>
      <c r="E25" s="16"/>
      <c r="F25" s="16"/>
      <c r="G25" s="16"/>
      <c r="H25" s="16"/>
      <c r="I25" s="17"/>
    </row>
    <row r="26" spans="1:9" ht="15.75">
      <c r="A26" s="16"/>
      <c r="B26" s="52" t="s">
        <v>68</v>
      </c>
      <c r="C26" s="4" t="s">
        <v>70</v>
      </c>
      <c r="D26" s="4"/>
      <c r="E26" s="4"/>
      <c r="F26" s="4" t="s">
        <v>116</v>
      </c>
      <c r="G26" s="4"/>
      <c r="H26" s="4"/>
    </row>
    <row r="27" spans="1:9" ht="19.5" customHeight="1">
      <c r="A27" s="18"/>
      <c r="B27" s="18" t="s">
        <v>130</v>
      </c>
      <c r="C27" s="18" t="s">
        <v>71</v>
      </c>
      <c r="D27" s="18" t="s">
        <v>82</v>
      </c>
      <c r="E27" s="18"/>
      <c r="F27" s="18"/>
      <c r="G27" s="55" t="s">
        <v>133</v>
      </c>
      <c r="H27" s="18"/>
    </row>
    <row r="28" spans="1:9">
      <c r="A28" s="18"/>
      <c r="B28" s="18"/>
      <c r="C28" s="18"/>
      <c r="D28" s="18"/>
      <c r="E28" s="18"/>
      <c r="F28" s="18"/>
      <c r="G28" s="18"/>
      <c r="H28" s="18"/>
    </row>
    <row r="29" spans="1:9">
      <c r="A29" s="18"/>
      <c r="B29" s="18"/>
      <c r="C29" s="18"/>
      <c r="D29" s="18"/>
      <c r="E29" s="18"/>
      <c r="F29" s="18"/>
      <c r="G29" s="18"/>
      <c r="H29" s="18"/>
    </row>
    <row r="30" spans="1:9" ht="41.25" customHeight="1">
      <c r="B30" s="64"/>
      <c r="C30" s="19"/>
    </row>
    <row r="31" spans="1:9">
      <c r="B31" s="20"/>
      <c r="C31" s="21"/>
    </row>
  </sheetData>
  <sheetProtection formatRows="0" insertColumns="0" insertRows="0" deleteColumns="0" deleteRows="0"/>
  <mergeCells count="9">
    <mergeCell ref="A9:B9"/>
    <mergeCell ref="A1:B1"/>
    <mergeCell ref="A2:H2"/>
    <mergeCell ref="A3:H3"/>
    <mergeCell ref="A4:H4"/>
    <mergeCell ref="A5:H5"/>
    <mergeCell ref="A7:B7"/>
    <mergeCell ref="C7:E7"/>
    <mergeCell ref="F7:H7"/>
  </mergeCells>
  <phoneticPr fontId="0" type="noConversion"/>
  <hyperlinks>
    <hyperlink ref="A1" location="Съдържание!A1" display="Обратно към Съдържание"/>
  </hyperlinks>
  <printOptions horizontalCentered="1"/>
  <pageMargins left="0.22986111111111113" right="0.2" top="0.15972222222222224" bottom="0.17986111111111111" header="0.51180555555555562" footer="0.51180555555555562"/>
  <pageSetup paperSize="9" scale="8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1"/>
  <dimension ref="A1:O28"/>
  <sheetViews>
    <sheetView tabSelected="1" zoomScaleNormal="90" workbookViewId="0">
      <selection activeCell="G23" sqref="G23"/>
    </sheetView>
  </sheetViews>
  <sheetFormatPr defaultRowHeight="15"/>
  <cols>
    <col min="1" max="1" width="59.5703125" style="32" customWidth="1"/>
    <col min="2" max="3" width="14" style="32" customWidth="1"/>
    <col min="4" max="4" width="18.42578125" style="32" customWidth="1"/>
    <col min="5" max="5" width="16.42578125" style="32" customWidth="1"/>
    <col min="6" max="6" width="15.28515625" style="32" customWidth="1"/>
    <col min="7" max="7" width="16.42578125" style="32" customWidth="1"/>
    <col min="8" max="8" width="9.42578125" style="32" bestFit="1" customWidth="1"/>
    <col min="9" max="16384" width="9.140625" style="32"/>
  </cols>
  <sheetData>
    <row r="1" spans="1:15">
      <c r="A1" s="30" t="s">
        <v>0</v>
      </c>
      <c r="B1" s="31"/>
      <c r="C1" s="31"/>
      <c r="D1" s="31"/>
      <c r="E1" s="31"/>
      <c r="F1" s="31"/>
      <c r="G1" s="31"/>
    </row>
    <row r="2" spans="1:15">
      <c r="A2" s="33"/>
      <c r="B2" s="34"/>
      <c r="C2" s="34"/>
      <c r="D2" s="159"/>
      <c r="E2" s="159"/>
      <c r="F2" s="159"/>
      <c r="G2" s="159"/>
    </row>
    <row r="3" spans="1:15" ht="73.5" customHeight="1">
      <c r="A3" s="160" t="s">
        <v>122</v>
      </c>
      <c r="B3" s="138"/>
      <c r="C3" s="138"/>
      <c r="D3" s="138"/>
      <c r="E3" s="138"/>
      <c r="F3" s="138"/>
      <c r="G3" s="138"/>
    </row>
    <row r="4" spans="1:15" ht="27" customHeight="1">
      <c r="A4" s="139" t="s">
        <v>132</v>
      </c>
      <c r="B4" s="139"/>
      <c r="C4" s="139"/>
      <c r="D4" s="139"/>
      <c r="E4" s="139"/>
      <c r="F4" s="139"/>
      <c r="G4" s="139"/>
    </row>
    <row r="5" spans="1:15" ht="20.25">
      <c r="A5" s="139" t="s">
        <v>128</v>
      </c>
      <c r="B5" s="139"/>
      <c r="C5" s="139"/>
      <c r="D5" s="139"/>
      <c r="E5" s="139"/>
      <c r="F5" s="139"/>
      <c r="G5" s="139"/>
    </row>
    <row r="6" spans="1:15" ht="15.75">
      <c r="A6" s="35"/>
      <c r="B6" s="35"/>
      <c r="C6" s="35"/>
      <c r="D6" s="35"/>
      <c r="E6" s="35"/>
      <c r="F6" s="35"/>
      <c r="G6" s="36" t="s">
        <v>25</v>
      </c>
    </row>
    <row r="7" spans="1:15" ht="15" customHeight="1">
      <c r="A7" s="147" t="s">
        <v>26</v>
      </c>
      <c r="B7" s="157" t="s">
        <v>27</v>
      </c>
      <c r="C7" s="161" t="s">
        <v>121</v>
      </c>
      <c r="D7" s="157" t="s">
        <v>117</v>
      </c>
      <c r="E7" s="157"/>
      <c r="F7" s="157" t="s">
        <v>28</v>
      </c>
      <c r="G7" s="157" t="s">
        <v>29</v>
      </c>
    </row>
    <row r="8" spans="1:15" ht="15" customHeight="1">
      <c r="A8" s="147"/>
      <c r="B8" s="157"/>
      <c r="C8" s="162"/>
      <c r="D8" s="157"/>
      <c r="E8" s="157"/>
      <c r="F8" s="157"/>
      <c r="G8" s="157"/>
    </row>
    <row r="9" spans="1:15">
      <c r="A9" s="147"/>
      <c r="B9" s="157"/>
      <c r="C9" s="162"/>
      <c r="D9" s="157" t="s">
        <v>118</v>
      </c>
      <c r="E9" s="157" t="s">
        <v>119</v>
      </c>
      <c r="F9" s="157"/>
      <c r="G9" s="157"/>
    </row>
    <row r="10" spans="1:15" ht="24" customHeight="1" thickBot="1">
      <c r="A10" s="135"/>
      <c r="B10" s="158"/>
      <c r="C10" s="163"/>
      <c r="D10" s="158"/>
      <c r="E10" s="158"/>
      <c r="F10" s="158"/>
      <c r="G10" s="158"/>
    </row>
    <row r="11" spans="1:15" ht="16.5" thickTop="1">
      <c r="A11" s="45" t="s">
        <v>8</v>
      </c>
      <c r="B11" s="2">
        <v>1</v>
      </c>
      <c r="C11" s="2"/>
      <c r="D11" s="2">
        <v>8</v>
      </c>
      <c r="E11" s="2">
        <v>9</v>
      </c>
      <c r="F11" s="2">
        <v>10</v>
      </c>
      <c r="G11" s="2">
        <v>11</v>
      </c>
      <c r="H11" s="37"/>
      <c r="I11" s="37"/>
      <c r="J11" s="37"/>
      <c r="K11" s="37"/>
      <c r="L11" s="37"/>
      <c r="M11" s="37"/>
      <c r="N11" s="37"/>
      <c r="O11" s="37"/>
    </row>
    <row r="12" spans="1:15" ht="25.5" customHeight="1" thickBot="1">
      <c r="A12" s="49" t="s">
        <v>30</v>
      </c>
      <c r="B12" s="72">
        <v>125</v>
      </c>
      <c r="C12" s="72">
        <v>1</v>
      </c>
      <c r="D12" s="72">
        <v>28</v>
      </c>
      <c r="E12" s="72">
        <v>17</v>
      </c>
      <c r="F12" s="72">
        <v>1</v>
      </c>
      <c r="G12" s="72">
        <f>SUM(B12:F12)</f>
        <v>172</v>
      </c>
      <c r="H12" s="38">
        <f>IF(G12=СБ!F18,0,"ОСК не съответства на баланс предх.период")</f>
        <v>0</v>
      </c>
      <c r="I12" s="37"/>
      <c r="J12" s="37"/>
      <c r="K12" s="37"/>
      <c r="L12" s="37"/>
      <c r="M12" s="37"/>
      <c r="N12" s="37"/>
      <c r="O12" s="37"/>
    </row>
    <row r="13" spans="1:15" ht="25.5" customHeight="1" thickTop="1" thickBot="1">
      <c r="A13" s="48" t="s">
        <v>77</v>
      </c>
      <c r="B13" s="72">
        <v>0</v>
      </c>
      <c r="C13" s="72">
        <v>0</v>
      </c>
      <c r="D13" s="82">
        <v>0</v>
      </c>
      <c r="E13" s="72">
        <v>0</v>
      </c>
      <c r="F13" s="72">
        <v>-2</v>
      </c>
      <c r="G13" s="72">
        <f t="shared" ref="G13:G18" si="0">SUM(B13:F13)</f>
        <v>-2</v>
      </c>
      <c r="H13" s="38"/>
      <c r="I13" s="37"/>
      <c r="J13" s="37"/>
      <c r="K13" s="37"/>
      <c r="L13" s="37"/>
      <c r="M13" s="37"/>
      <c r="N13" s="37"/>
      <c r="O13" s="37"/>
    </row>
    <row r="14" spans="1:15" ht="28.5" customHeight="1" thickTop="1" thickBot="1">
      <c r="A14" s="125" t="s">
        <v>78</v>
      </c>
      <c r="B14" s="72">
        <f>B12</f>
        <v>125</v>
      </c>
      <c r="C14" s="72">
        <f>C12</f>
        <v>1</v>
      </c>
      <c r="D14" s="72">
        <f>D12+D13</f>
        <v>28</v>
      </c>
      <c r="E14" s="72">
        <f>E12</f>
        <v>17</v>
      </c>
      <c r="F14" s="72"/>
      <c r="G14" s="72">
        <f t="shared" si="0"/>
        <v>171</v>
      </c>
    </row>
    <row r="15" spans="1:15" ht="24" customHeight="1" thickTop="1" thickBot="1">
      <c r="A15" s="48" t="s">
        <v>79</v>
      </c>
      <c r="B15" s="6">
        <v>0</v>
      </c>
      <c r="C15" s="6">
        <v>0</v>
      </c>
      <c r="D15" s="6">
        <v>0</v>
      </c>
      <c r="E15" s="6">
        <v>0</v>
      </c>
      <c r="F15" s="6">
        <v>-3</v>
      </c>
      <c r="G15" s="72">
        <f t="shared" si="0"/>
        <v>-3</v>
      </c>
    </row>
    <row r="16" spans="1:15" ht="25.5" customHeight="1" thickTop="1" thickBot="1">
      <c r="A16" s="48" t="s">
        <v>120</v>
      </c>
      <c r="B16" s="6">
        <v>0</v>
      </c>
      <c r="C16" s="6">
        <v>0</v>
      </c>
      <c r="D16" s="6">
        <v>0</v>
      </c>
      <c r="E16" s="6">
        <v>0</v>
      </c>
      <c r="F16" s="7"/>
      <c r="G16" s="72">
        <f t="shared" si="0"/>
        <v>0</v>
      </c>
    </row>
    <row r="17" spans="1:8" ht="29.25" customHeight="1" thickTop="1" thickBot="1">
      <c r="A17" s="49" t="s">
        <v>80</v>
      </c>
      <c r="B17" s="72">
        <f>B14+B15+B16</f>
        <v>125</v>
      </c>
      <c r="C17" s="72">
        <f>C14</f>
        <v>1</v>
      </c>
      <c r="D17" s="72">
        <f>D14+D15+D16</f>
        <v>28</v>
      </c>
      <c r="E17" s="72">
        <f>E14+E15+E16</f>
        <v>17</v>
      </c>
      <c r="F17" s="124">
        <f>F14+F15+F16</f>
        <v>-3</v>
      </c>
      <c r="G17" s="72">
        <f t="shared" si="0"/>
        <v>168</v>
      </c>
    </row>
    <row r="18" spans="1:8" ht="27.75" customHeight="1" thickTop="1" thickBot="1">
      <c r="A18" s="46" t="s">
        <v>81</v>
      </c>
      <c r="B18" s="72">
        <f>B17</f>
        <v>125</v>
      </c>
      <c r="C18" s="72">
        <f>C17</f>
        <v>1</v>
      </c>
      <c r="D18" s="72">
        <f>D17</f>
        <v>28</v>
      </c>
      <c r="E18" s="72">
        <f>E17</f>
        <v>17</v>
      </c>
      <c r="F18" s="72">
        <f>F17</f>
        <v>-3</v>
      </c>
      <c r="G18" s="72">
        <f t="shared" si="0"/>
        <v>168</v>
      </c>
      <c r="H18" s="39">
        <f>IF(G18=СБ!E18,0,"Собственият капитал не съответства на баланса")</f>
        <v>0</v>
      </c>
    </row>
    <row r="19" spans="1:8" s="40" customFormat="1" thickTop="1">
      <c r="A19" s="4"/>
      <c r="B19" s="4"/>
      <c r="C19" s="4"/>
      <c r="D19" s="4"/>
      <c r="E19" s="4"/>
      <c r="F19" s="4"/>
      <c r="G19" s="4"/>
    </row>
    <row r="20" spans="1:8" s="40" customFormat="1" ht="15.75">
      <c r="A20" s="126"/>
      <c r="B20" s="126"/>
      <c r="C20" s="126"/>
      <c r="D20" s="126"/>
      <c r="E20" s="126"/>
      <c r="F20" s="126"/>
      <c r="G20" s="52"/>
    </row>
    <row r="21" spans="1:8" s="40" customFormat="1" ht="44.25" customHeight="1">
      <c r="A21" s="55"/>
      <c r="B21" s="55"/>
      <c r="C21" s="55"/>
      <c r="D21" s="55"/>
      <c r="E21" s="55"/>
      <c r="F21" s="55"/>
      <c r="G21" s="55"/>
    </row>
    <row r="22" spans="1:8" s="40" customFormat="1" ht="15.75">
      <c r="A22" s="52" t="s">
        <v>68</v>
      </c>
      <c r="B22" s="52"/>
      <c r="C22" s="52" t="s">
        <v>70</v>
      </c>
      <c r="D22" s="52"/>
      <c r="E22" s="52"/>
      <c r="F22" s="52" t="s">
        <v>123</v>
      </c>
      <c r="G22" s="55"/>
    </row>
    <row r="23" spans="1:8" s="40" customFormat="1" ht="15.75">
      <c r="A23" s="55" t="s">
        <v>130</v>
      </c>
      <c r="B23" s="55"/>
      <c r="C23" s="55"/>
      <c r="D23" s="55" t="s">
        <v>82</v>
      </c>
      <c r="E23" s="55"/>
      <c r="F23" s="55"/>
      <c r="G23" s="55" t="s">
        <v>133</v>
      </c>
    </row>
    <row r="24" spans="1:8" ht="15.75">
      <c r="A24" s="59"/>
      <c r="B24" s="59"/>
      <c r="C24" s="59"/>
      <c r="D24" s="59"/>
      <c r="E24" s="59"/>
      <c r="F24" s="59"/>
      <c r="G24" s="59"/>
    </row>
    <row r="25" spans="1:8" ht="15.75">
      <c r="A25" s="59"/>
      <c r="B25" s="59"/>
      <c r="C25" s="59"/>
      <c r="D25" s="59"/>
      <c r="E25" s="59"/>
      <c r="F25" s="59"/>
      <c r="G25" s="59"/>
    </row>
    <row r="27" spans="1:8" ht="15.75">
      <c r="A27" s="64"/>
      <c r="B27" s="41"/>
      <c r="C27" s="41"/>
    </row>
    <row r="28" spans="1:8">
      <c r="A28" s="42"/>
      <c r="B28" s="43"/>
      <c r="C28" s="43"/>
    </row>
  </sheetData>
  <mergeCells count="12">
    <mergeCell ref="G7:G10"/>
    <mergeCell ref="E9:E10"/>
    <mergeCell ref="D2:G2"/>
    <mergeCell ref="A3:G3"/>
    <mergeCell ref="A4:G4"/>
    <mergeCell ref="A5:G5"/>
    <mergeCell ref="D9:D10"/>
    <mergeCell ref="C7:C10"/>
    <mergeCell ref="A7:A10"/>
    <mergeCell ref="B7:B10"/>
    <mergeCell ref="D7:E8"/>
    <mergeCell ref="F7:F10"/>
  </mergeCells>
  <phoneticPr fontId="0" type="noConversion"/>
  <hyperlinks>
    <hyperlink ref="A1" location="Съдържание!A1" display="Обратно към Съдържание"/>
  </hyperlinks>
  <printOptions horizontalCentered="1"/>
  <pageMargins left="0.19685039370078741" right="0.31496062992125984" top="0.27559055118110237" bottom="0" header="0.51181102362204722" footer="0.51181102362204722"/>
  <pageSetup paperSize="9" scale="8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6</vt:i4>
      </vt:variant>
    </vt:vector>
  </HeadingPairs>
  <TitlesOfParts>
    <vt:vector size="10" baseType="lpstr">
      <vt:lpstr>СБ</vt:lpstr>
      <vt:lpstr>ОПР</vt:lpstr>
      <vt:lpstr>ОПП</vt:lpstr>
      <vt:lpstr>ОСК</vt:lpstr>
      <vt:lpstr>Excel_BuiltIn_Print_Area_5_1</vt:lpstr>
      <vt:lpstr>Excel_BuiltIn_Print_Area_5_1_1</vt:lpstr>
      <vt:lpstr>ОПП!Print_Area</vt:lpstr>
      <vt:lpstr>ОПР!Print_Area</vt:lpstr>
      <vt:lpstr>ОСК!Print_Area</vt:lpstr>
      <vt:lpstr>СБ!Print_Area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2017-07-27T08:34:14Z</cp:lastPrinted>
  <dcterms:created xsi:type="dcterms:W3CDTF">2008-06-30T13:24:39Z</dcterms:created>
  <dcterms:modified xsi:type="dcterms:W3CDTF">2017-07-27T10:01:58Z</dcterms:modified>
</cp:coreProperties>
</file>