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ОПР" sheetId="1" r:id="rId1"/>
    <sheet name="БАЛАНС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<sst xmlns="http://schemas.openxmlformats.org/spreadsheetml/2006/main" count="247" uniqueCount="180">
  <si>
    <t>ОТЧЕТ ЗА ПРИХОДИТЕ И РАЗХОДИТЕ</t>
  </si>
  <si>
    <t xml:space="preserve">НАИМЕНОВАНИЕ НА </t>
  </si>
  <si>
    <t>При</t>
  </si>
  <si>
    <t>РАЗХОДИТЕ</t>
  </si>
  <si>
    <t>ло</t>
  </si>
  <si>
    <t>BGN`000</t>
  </si>
  <si>
    <t>ПРИХОДИТЕ</t>
  </si>
  <si>
    <t>же</t>
  </si>
  <si>
    <t>ние</t>
  </si>
  <si>
    <t>А. РАЗХОДИ</t>
  </si>
  <si>
    <t>Б. ПРИХОДИ</t>
  </si>
  <si>
    <t xml:space="preserve">1.Разходи за материали и </t>
  </si>
  <si>
    <t xml:space="preserve">1.Нетни приходи от  </t>
  </si>
  <si>
    <t>външни услуги, в т.ч.</t>
  </si>
  <si>
    <t>продажби, в т.ч.</t>
  </si>
  <si>
    <t>а) суровини и материали</t>
  </si>
  <si>
    <t>а) продукция</t>
  </si>
  <si>
    <t>б) външни услуги</t>
  </si>
  <si>
    <t>в) услуги</t>
  </si>
  <si>
    <t>2.Разходи за персонала, в т.ч.</t>
  </si>
  <si>
    <t>а) разходи за възнаграждения</t>
  </si>
  <si>
    <t xml:space="preserve">2.Разходи за придобиване на </t>
  </si>
  <si>
    <t>б) разходи за осигуровки, в т.ч.</t>
  </si>
  <si>
    <t>активи по стопански начин</t>
  </si>
  <si>
    <t>осигуровки свързани с пенсии</t>
  </si>
  <si>
    <t xml:space="preserve">3.Разходи за амортизация и </t>
  </si>
  <si>
    <t>3.Други приходи</t>
  </si>
  <si>
    <t xml:space="preserve"> обезценка, в т.ч.</t>
  </si>
  <si>
    <t>-разходи за амортизация</t>
  </si>
  <si>
    <t>4.Други разходи</t>
  </si>
  <si>
    <t xml:space="preserve">Общо разходи за </t>
  </si>
  <si>
    <t xml:space="preserve">Общо приходи от </t>
  </si>
  <si>
    <t>оперативна дейност</t>
  </si>
  <si>
    <t>6.Разходи от обезценка</t>
  </si>
  <si>
    <t>финансови активи</t>
  </si>
  <si>
    <t>7.Разходи за лихви и др. фин. р-ди</t>
  </si>
  <si>
    <t>6.Други лихви и финансови приходи</t>
  </si>
  <si>
    <t xml:space="preserve">а) разходи за лихви </t>
  </si>
  <si>
    <t>в) други финансови разходи</t>
  </si>
  <si>
    <t>Общо финансови разходи</t>
  </si>
  <si>
    <t>Общо финансови приходи</t>
  </si>
  <si>
    <t>Печалба от обичайна дейност</t>
  </si>
  <si>
    <t>Загуба от обичайна дейност</t>
  </si>
  <si>
    <t>8.Извънредни разходи</t>
  </si>
  <si>
    <t>Общо разходи</t>
  </si>
  <si>
    <t>Общо приходи</t>
  </si>
  <si>
    <t>Счетоводна печалба</t>
  </si>
  <si>
    <t>Счетоводна загуба</t>
  </si>
  <si>
    <t>Разходи за д-ци от печалбата</t>
  </si>
  <si>
    <t>Печалба</t>
  </si>
  <si>
    <t>Загуба</t>
  </si>
  <si>
    <t xml:space="preserve">Всичко </t>
  </si>
  <si>
    <t>Всичко</t>
  </si>
  <si>
    <t xml:space="preserve">       Съставител</t>
  </si>
  <si>
    <t>Ръководител</t>
  </si>
  <si>
    <t>Снежана Димитрова</t>
  </si>
  <si>
    <t>СЧЕТОВОДЕН БАЛАНС</t>
  </si>
  <si>
    <t>АКТИВ</t>
  </si>
  <si>
    <t>ПАСИВ</t>
  </si>
  <si>
    <t>Б.НЕТЕКУЩИ (ДЪЛГОТРАЙНИ) АКТИВИ</t>
  </si>
  <si>
    <t>А.СОБСТВЕН КАПИТАЛ</t>
  </si>
  <si>
    <t>І.Нематериални активи</t>
  </si>
  <si>
    <t>I. Записан капитал</t>
  </si>
  <si>
    <t>Общо за група I</t>
  </si>
  <si>
    <t>IІ.Дълготрайни материални активи</t>
  </si>
  <si>
    <t>III.Натрупана печалба (загуба), в т.ч.</t>
  </si>
  <si>
    <t>1.Земи и сгради, в т.ч.</t>
  </si>
  <si>
    <t xml:space="preserve">   - неразпределена печалба</t>
  </si>
  <si>
    <t xml:space="preserve"> - земи</t>
  </si>
  <si>
    <t xml:space="preserve">   - непокрита загуба</t>
  </si>
  <si>
    <t xml:space="preserve"> - сгради</t>
  </si>
  <si>
    <t>Общо за група III</t>
  </si>
  <si>
    <t>2.Машини,оборудване,апаратура</t>
  </si>
  <si>
    <t xml:space="preserve">  </t>
  </si>
  <si>
    <t>3.Съоръжения и други</t>
  </si>
  <si>
    <t>Общо за група II</t>
  </si>
  <si>
    <t>IV.Текуща печалба (загуба)</t>
  </si>
  <si>
    <t>ІІІ.Дългосрочни финансови активи</t>
  </si>
  <si>
    <t>Общо за раздел Б</t>
  </si>
  <si>
    <t>Общо за раздел А</t>
  </si>
  <si>
    <t>В.ТЕКУЩИ (КРАТКОТРАЙНИ) АКТИВИ</t>
  </si>
  <si>
    <t>Б.ПРОВИЗИИ И СХОДНИ ЗАДЪЛЖЕНИЯ</t>
  </si>
  <si>
    <t>I.Материални запаси</t>
  </si>
  <si>
    <t>Общо за група І</t>
  </si>
  <si>
    <t xml:space="preserve"> II. Вземания</t>
  </si>
  <si>
    <t>1.Вземания от контрагенти</t>
  </si>
  <si>
    <t>В.ЗАДЪЛЖЕНИЯ</t>
  </si>
  <si>
    <t xml:space="preserve">   в т.ч.над 1 година</t>
  </si>
  <si>
    <t>2.Други вземания</t>
  </si>
  <si>
    <t>3.Задължения към доставчици,</t>
  </si>
  <si>
    <t xml:space="preserve">    до 1 година</t>
  </si>
  <si>
    <t>IV.Парични средства, в т.ч.</t>
  </si>
  <si>
    <t>3.Други задължения, в т.ч.</t>
  </si>
  <si>
    <t xml:space="preserve">    - в брой</t>
  </si>
  <si>
    <t xml:space="preserve">   -други задължения, в т.ч.</t>
  </si>
  <si>
    <t xml:space="preserve">    - в безсрочни сметки(депозити)</t>
  </si>
  <si>
    <t>Общо за групаIV</t>
  </si>
  <si>
    <t xml:space="preserve">    над 1 година</t>
  </si>
  <si>
    <t xml:space="preserve">   -към персонала, в т.ч.</t>
  </si>
  <si>
    <t>Общо за раздел В</t>
  </si>
  <si>
    <t>-осигурителни задължения,в т.ч.</t>
  </si>
  <si>
    <t>Г.Разходи за бъдещи периоди</t>
  </si>
  <si>
    <t xml:space="preserve">  - данъчни задължения, в т.ч.</t>
  </si>
  <si>
    <t xml:space="preserve">   до 1 година</t>
  </si>
  <si>
    <t xml:space="preserve">   над 1 година</t>
  </si>
  <si>
    <t>Г.Финансир.,пр-ди за бъд.периоди</t>
  </si>
  <si>
    <t>СУМА НА АКТИВА</t>
  </si>
  <si>
    <t>СУМА НА ПАСИВА</t>
  </si>
  <si>
    <t xml:space="preserve">               Съставител</t>
  </si>
  <si>
    <t xml:space="preserve">       Ръководител</t>
  </si>
  <si>
    <t>ОТЧЕТ ЗА ПАРИЧНИТЕ ПОТОЦИ</t>
  </si>
  <si>
    <t xml:space="preserve">                 ЕИК 202523706</t>
  </si>
  <si>
    <t>Постъпле</t>
  </si>
  <si>
    <t>Плаща</t>
  </si>
  <si>
    <t>Нето</t>
  </si>
  <si>
    <t>ния</t>
  </si>
  <si>
    <t>А.Парични потоци от основна дейност</t>
  </si>
  <si>
    <t xml:space="preserve">1.Парични потоци свързани с </t>
  </si>
  <si>
    <t xml:space="preserve">   търговски контрагенти</t>
  </si>
  <si>
    <t xml:space="preserve">2.Парични потоци свързани с </t>
  </si>
  <si>
    <t xml:space="preserve">  с трудови възнаграждения</t>
  </si>
  <si>
    <t>3.Платени/възстановени данъци в/у печалбата</t>
  </si>
  <si>
    <t>Б.Парични потоци от инвестиционна дейност</t>
  </si>
  <si>
    <t>1.Парични потоци свързани с дълготрайни</t>
  </si>
  <si>
    <t>активи</t>
  </si>
  <si>
    <t>В.Парични потоци от финансова дейност</t>
  </si>
  <si>
    <t xml:space="preserve">1.Парични потоци свързани с получени </t>
  </si>
  <si>
    <t xml:space="preserve">  или предоставени заеми</t>
  </si>
  <si>
    <t>2.Парични потоци от допълнителни</t>
  </si>
  <si>
    <t>вноски и връщането им на собствениците</t>
  </si>
  <si>
    <t xml:space="preserve">Г.Изменение на паричните средства </t>
  </si>
  <si>
    <t>през периода</t>
  </si>
  <si>
    <t>Д.Парични средства в началото на периода</t>
  </si>
  <si>
    <t>Е.Парични средства в края на периода</t>
  </si>
  <si>
    <t>ОТЧЕТ ЗА ПРОМЕНИТЕ В СОБСТВЕНИЯ КАПИТАЛ</t>
  </si>
  <si>
    <t>Записан</t>
  </si>
  <si>
    <t>Резерв от</t>
  </si>
  <si>
    <t>Други</t>
  </si>
  <si>
    <t>Неразпре-</t>
  </si>
  <si>
    <t>Непокрита</t>
  </si>
  <si>
    <t>Резултат</t>
  </si>
  <si>
    <t>Общо</t>
  </si>
  <si>
    <t>капитал</t>
  </si>
  <si>
    <t>последващи</t>
  </si>
  <si>
    <t>резерви</t>
  </si>
  <si>
    <t>делена</t>
  </si>
  <si>
    <t>загуба</t>
  </si>
  <si>
    <t>текущ</t>
  </si>
  <si>
    <t>собствен</t>
  </si>
  <si>
    <t>оценки</t>
  </si>
  <si>
    <t>печалба</t>
  </si>
  <si>
    <t>период</t>
  </si>
  <si>
    <t>Салдо в началото на отчетния период</t>
  </si>
  <si>
    <t>Салдо след промените в счетоводната</t>
  </si>
  <si>
    <t>политика и преизчисление</t>
  </si>
  <si>
    <t>2.Финансов резултат за текущия период</t>
  </si>
  <si>
    <t>3.Разпределение на печалбата, в т.ч.</t>
  </si>
  <si>
    <t>4.Други изменения в собствения капитал</t>
  </si>
  <si>
    <t>Салдо към края на отчетния период</t>
  </si>
  <si>
    <t>Собствен капитал към края на отчетния период</t>
  </si>
  <si>
    <t>Съставител</t>
  </si>
  <si>
    <t>4.парични потоци,свързани с дивиденти</t>
  </si>
  <si>
    <t>5.Други парични потоци от основна дейност</t>
  </si>
  <si>
    <t>3.Парични потоци от лихви,комисионни и др.</t>
  </si>
  <si>
    <t>4.Плащания на задължения по лизингови договори</t>
  </si>
  <si>
    <t xml:space="preserve">   дивиденти</t>
  </si>
  <si>
    <t>01.01.2017 - 30.06.2017г</t>
  </si>
  <si>
    <t>25.07.2017г.</t>
  </si>
  <si>
    <t>01.01.2017г.-30.06.2017г.</t>
  </si>
  <si>
    <t>01.01.2017-30.06.2017</t>
  </si>
  <si>
    <t>за 01.01.2017-30.06.2017г.</t>
  </si>
  <si>
    <t>на "ФЛЕШ" ООД</t>
  </si>
  <si>
    <t xml:space="preserve">    ЕИК 106543041</t>
  </si>
  <si>
    <t>Мариана Манолова</t>
  </si>
  <si>
    <t>Стоян Христов</t>
  </si>
  <si>
    <t xml:space="preserve">                          Мариана Манолова</t>
  </si>
  <si>
    <t xml:space="preserve">                           Мариана Манолова</t>
  </si>
  <si>
    <t xml:space="preserve">                 Стоян Христов</t>
  </si>
  <si>
    <t xml:space="preserve">                   Мариана Манолова</t>
  </si>
  <si>
    <t xml:space="preserve">               Стоян Христов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</si>
</sst>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0;\(0\)"/>
    <numFmt numFmtId="166" formatCode="_(* #,##0_);_(* \(#,##0\);_(* \-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double">
        <color indexed="8"/>
      </bottom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4" fontId="9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1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3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0" fillId="0" borderId="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166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6" fontId="0" fillId="0" borderId="14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166" fontId="0" fillId="0" borderId="17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5" xfId="0" applyNumberFormat="1" applyBorder="1" applyAlignment="1">
      <alignment/>
    </xf>
    <xf numFmtId="166" fontId="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65" fontId="0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zoomScale="86" zoomScaleNormal="86" zoomScalePageLayoutView="0" workbookViewId="0" topLeftCell="A13">
      <selection activeCell="F61" sqref="F61"/>
    </sheetView>
  </sheetViews>
  <sheetFormatPr defaultColWidth="9.140625" defaultRowHeight="12.75"/>
  <cols>
    <col min="1" max="1" width="25.421875" style="0" customWidth="1"/>
    <col min="2" max="2" width="0" style="0" hidden="1" customWidth="1"/>
    <col min="3" max="3" width="3.8515625" style="0" customWidth="1"/>
    <col min="4" max="4" width="7.57421875" style="0" customWidth="1"/>
    <col min="5" max="5" width="7.28125" style="0" customWidth="1"/>
    <col min="6" max="6" width="24.28125" style="0" customWidth="1"/>
    <col min="7" max="7" width="3.57421875" style="0" customWidth="1"/>
    <col min="8" max="8" width="7.57421875" style="0" customWidth="1"/>
    <col min="9" max="9" width="7.421875" style="0" customWidth="1"/>
  </cols>
  <sheetData>
    <row r="1" ht="6" customHeight="1"/>
    <row r="2" spans="1:9" ht="12.75">
      <c r="A2" s="1" t="s">
        <v>0</v>
      </c>
      <c r="G2" s="1" t="s">
        <v>172</v>
      </c>
      <c r="H2" s="1"/>
      <c r="I2" s="1"/>
    </row>
    <row r="3" ht="12.75">
      <c r="A3" s="1" t="s">
        <v>171</v>
      </c>
    </row>
    <row r="4" ht="11.25" customHeight="1">
      <c r="A4" s="1" t="s">
        <v>166</v>
      </c>
    </row>
    <row r="5" ht="11.25" customHeight="1">
      <c r="A5" s="1"/>
    </row>
    <row r="6" spans="1:9" ht="12.75">
      <c r="A6" s="1" t="s">
        <v>1</v>
      </c>
      <c r="B6" s="1"/>
      <c r="C6" s="3" t="s">
        <v>2</v>
      </c>
      <c r="D6" s="4">
        <v>2017</v>
      </c>
      <c r="E6" s="4">
        <v>2016</v>
      </c>
      <c r="F6" s="1" t="s">
        <v>1</v>
      </c>
      <c r="G6" s="3" t="s">
        <v>2</v>
      </c>
      <c r="H6" s="4">
        <v>2017</v>
      </c>
      <c r="I6" s="4">
        <v>2016</v>
      </c>
    </row>
    <row r="7" spans="1:9" ht="12.75">
      <c r="A7" s="1" t="s">
        <v>3</v>
      </c>
      <c r="B7" s="1"/>
      <c r="C7" s="3" t="s">
        <v>4</v>
      </c>
      <c r="D7" s="5" t="s">
        <v>5</v>
      </c>
      <c r="E7" s="5" t="s">
        <v>5</v>
      </c>
      <c r="F7" s="1" t="s">
        <v>6</v>
      </c>
      <c r="G7" s="3" t="s">
        <v>4</v>
      </c>
      <c r="H7" s="5" t="s">
        <v>5</v>
      </c>
      <c r="I7" s="5" t="s">
        <v>5</v>
      </c>
    </row>
    <row r="8" spans="1:9" ht="8.25" customHeight="1">
      <c r="A8" s="1"/>
      <c r="B8" s="1"/>
      <c r="C8" s="3" t="s">
        <v>7</v>
      </c>
      <c r="D8" s="1"/>
      <c r="E8" s="1"/>
      <c r="F8" s="1"/>
      <c r="G8" s="3" t="s">
        <v>7</v>
      </c>
      <c r="H8" s="1"/>
      <c r="I8" s="1"/>
    </row>
    <row r="9" spans="1:9" ht="9.75" customHeight="1">
      <c r="A9" s="1"/>
      <c r="B9" s="1"/>
      <c r="C9" s="3" t="s">
        <v>8</v>
      </c>
      <c r="D9" s="1"/>
      <c r="E9" s="1"/>
      <c r="F9" s="1"/>
      <c r="G9" s="3" t="s">
        <v>8</v>
      </c>
      <c r="H9" s="1"/>
      <c r="I9" s="1"/>
    </row>
    <row r="10" spans="1:9" ht="15" customHeight="1">
      <c r="A10" s="6" t="s">
        <v>9</v>
      </c>
      <c r="D10" s="7"/>
      <c r="E10" s="7"/>
      <c r="F10" s="6" t="s">
        <v>10</v>
      </c>
      <c r="H10" s="7"/>
      <c r="I10" s="7"/>
    </row>
    <row r="11" spans="1:9" ht="7.5" customHeight="1">
      <c r="A11" s="8"/>
      <c r="B11" s="8"/>
      <c r="C11" s="8"/>
      <c r="D11" s="9"/>
      <c r="E11" s="9"/>
      <c r="F11" s="6"/>
      <c r="G11" s="8"/>
      <c r="H11" s="9"/>
      <c r="I11" s="9"/>
    </row>
    <row r="12" spans="1:9" ht="14.25" customHeight="1">
      <c r="A12" s="8" t="s">
        <v>11</v>
      </c>
      <c r="B12" s="8"/>
      <c r="C12" s="8"/>
      <c r="D12" s="10">
        <v>104</v>
      </c>
      <c r="E12" s="10">
        <v>53</v>
      </c>
      <c r="F12" s="8" t="s">
        <v>12</v>
      </c>
      <c r="G12" s="8"/>
      <c r="H12" s="10">
        <v>2164</v>
      </c>
      <c r="I12" s="10">
        <v>366</v>
      </c>
    </row>
    <row r="13" spans="1:9" ht="12" customHeight="1">
      <c r="A13" s="8" t="s">
        <v>13</v>
      </c>
      <c r="B13" s="8"/>
      <c r="C13" s="8"/>
      <c r="D13" s="10"/>
      <c r="E13" s="10"/>
      <c r="F13" s="8" t="s">
        <v>14</v>
      </c>
      <c r="G13" s="8"/>
      <c r="H13" s="10"/>
      <c r="I13" s="10"/>
    </row>
    <row r="14" spans="1:9" ht="14.25" customHeight="1">
      <c r="A14" s="8" t="s">
        <v>15</v>
      </c>
      <c r="B14" s="8"/>
      <c r="C14" s="8"/>
      <c r="D14" s="10">
        <v>7</v>
      </c>
      <c r="E14" s="10">
        <v>22</v>
      </c>
      <c r="F14" s="8" t="s">
        <v>16</v>
      </c>
      <c r="G14" s="8"/>
      <c r="H14" s="10">
        <v>97</v>
      </c>
      <c r="I14" s="10">
        <v>212</v>
      </c>
    </row>
    <row r="15" spans="1:9" ht="15" customHeight="1">
      <c r="A15" s="8" t="s">
        <v>17</v>
      </c>
      <c r="B15" s="8"/>
      <c r="C15" s="8"/>
      <c r="D15" s="10">
        <v>97</v>
      </c>
      <c r="E15" s="10">
        <v>31</v>
      </c>
      <c r="F15" s="8" t="s">
        <v>18</v>
      </c>
      <c r="G15" s="8"/>
      <c r="H15" s="10">
        <v>14</v>
      </c>
      <c r="I15" s="10">
        <v>77</v>
      </c>
    </row>
    <row r="16" spans="1:9" ht="15" customHeight="1">
      <c r="A16" s="8" t="s">
        <v>19</v>
      </c>
      <c r="B16" s="8"/>
      <c r="C16" s="8"/>
      <c r="D16" s="10">
        <v>24</v>
      </c>
      <c r="E16" s="10">
        <v>44</v>
      </c>
      <c r="F16" s="8"/>
      <c r="G16" s="8"/>
      <c r="H16" s="10"/>
      <c r="I16" s="10"/>
    </row>
    <row r="17" spans="1:9" ht="13.5" customHeight="1">
      <c r="A17" s="8" t="s">
        <v>20</v>
      </c>
      <c r="B17" s="8"/>
      <c r="C17" s="8"/>
      <c r="D17" s="10">
        <v>19</v>
      </c>
      <c r="E17" s="10">
        <v>35</v>
      </c>
      <c r="F17" s="8" t="s">
        <v>21</v>
      </c>
      <c r="G17" s="8"/>
      <c r="H17" s="10"/>
      <c r="I17" s="10"/>
    </row>
    <row r="18" spans="1:9" ht="14.25" customHeight="1">
      <c r="A18" s="8" t="s">
        <v>22</v>
      </c>
      <c r="B18" s="8"/>
      <c r="C18" s="8"/>
      <c r="D18" s="10">
        <v>5</v>
      </c>
      <c r="E18" s="10">
        <v>9</v>
      </c>
      <c r="F18" s="8" t="s">
        <v>23</v>
      </c>
      <c r="G18" s="8"/>
      <c r="H18" s="10"/>
      <c r="I18" s="10"/>
    </row>
    <row r="19" spans="1:9" ht="15" customHeight="1">
      <c r="A19" s="8" t="s">
        <v>24</v>
      </c>
      <c r="B19" s="8"/>
      <c r="C19" s="8"/>
      <c r="D19" s="10"/>
      <c r="E19" s="10"/>
      <c r="F19" s="8"/>
      <c r="G19" s="8"/>
      <c r="H19" s="10"/>
      <c r="I19" s="10"/>
    </row>
    <row r="20" spans="1:9" ht="14.25" customHeight="1">
      <c r="A20" s="8" t="s">
        <v>25</v>
      </c>
      <c r="B20" s="8"/>
      <c r="C20" s="8"/>
      <c r="D20" s="10">
        <v>46</v>
      </c>
      <c r="E20" s="10">
        <v>88</v>
      </c>
      <c r="F20" s="8" t="s">
        <v>26</v>
      </c>
      <c r="G20" s="8"/>
      <c r="H20" s="10">
        <v>2053</v>
      </c>
      <c r="I20" s="10">
        <v>77</v>
      </c>
    </row>
    <row r="21" spans="1:9" ht="12.75" customHeight="1">
      <c r="A21" s="8" t="s">
        <v>27</v>
      </c>
      <c r="B21" s="8"/>
      <c r="C21" s="8"/>
      <c r="D21" s="10"/>
      <c r="E21" s="10"/>
      <c r="F21" s="8"/>
      <c r="G21" s="8"/>
      <c r="H21" s="10"/>
      <c r="I21" s="10"/>
    </row>
    <row r="22" spans="1:9" ht="12.75" customHeight="1">
      <c r="A22" s="8" t="s">
        <v>28</v>
      </c>
      <c r="B22" s="8"/>
      <c r="C22" s="8"/>
      <c r="D22" s="10">
        <v>46</v>
      </c>
      <c r="E22" s="10">
        <v>88</v>
      </c>
      <c r="F22" s="8"/>
      <c r="G22" s="8"/>
      <c r="H22" s="10"/>
      <c r="I22" s="10"/>
    </row>
    <row r="23" spans="1:9" ht="13.5" customHeight="1">
      <c r="A23" s="8" t="s">
        <v>29</v>
      </c>
      <c r="B23" s="8"/>
      <c r="C23" s="8"/>
      <c r="D23" s="10">
        <v>396</v>
      </c>
      <c r="E23" s="10">
        <v>12</v>
      </c>
      <c r="F23" s="8"/>
      <c r="G23" s="8"/>
      <c r="H23" s="10"/>
      <c r="I23" s="10"/>
    </row>
    <row r="24" spans="1:9" ht="18.75" customHeight="1">
      <c r="A24" s="2" t="s">
        <v>30</v>
      </c>
      <c r="C24" s="11"/>
      <c r="D24" s="12">
        <v>131</v>
      </c>
      <c r="E24" s="12">
        <v>304</v>
      </c>
      <c r="F24" s="2" t="s">
        <v>31</v>
      </c>
      <c r="H24" s="12">
        <v>2164</v>
      </c>
      <c r="I24" s="12">
        <v>366</v>
      </c>
    </row>
    <row r="25" spans="4:9" ht="6" customHeight="1" hidden="1">
      <c r="D25" s="7"/>
      <c r="E25" s="7"/>
      <c r="H25" s="7"/>
      <c r="I25" s="7"/>
    </row>
    <row r="26" spans="1:9" ht="13.5" customHeight="1">
      <c r="A26" s="2" t="s">
        <v>32</v>
      </c>
      <c r="D26" s="7"/>
      <c r="E26" s="7"/>
      <c r="F26" s="2" t="s">
        <v>32</v>
      </c>
      <c r="H26" s="7"/>
      <c r="I26" s="7"/>
    </row>
    <row r="27" spans="1:9" ht="11.25" customHeight="1">
      <c r="A27" s="13" t="s">
        <v>33</v>
      </c>
      <c r="D27" s="7"/>
      <c r="E27" s="7"/>
      <c r="F27" s="2"/>
      <c r="H27" s="7"/>
      <c r="I27" s="7"/>
    </row>
    <row r="28" spans="1:9" ht="12" customHeight="1">
      <c r="A28" s="13" t="s">
        <v>34</v>
      </c>
      <c r="D28" s="7"/>
      <c r="E28" s="7"/>
      <c r="F28" s="2"/>
      <c r="H28" s="7"/>
      <c r="I28" s="7"/>
    </row>
    <row r="29" spans="1:9" ht="15.75" customHeight="1">
      <c r="A29" s="8" t="s">
        <v>35</v>
      </c>
      <c r="D29" s="7"/>
      <c r="E29" s="7"/>
      <c r="F29" s="8" t="s">
        <v>36</v>
      </c>
      <c r="H29" s="7"/>
      <c r="I29" s="7">
        <v>1</v>
      </c>
    </row>
    <row r="30" spans="1:9" ht="12" customHeight="1">
      <c r="A30" s="8" t="s">
        <v>37</v>
      </c>
      <c r="D30" s="9">
        <v>1</v>
      </c>
      <c r="E30" s="9">
        <v>35</v>
      </c>
      <c r="F30" s="13"/>
      <c r="H30" s="7"/>
      <c r="I30" s="7"/>
    </row>
    <row r="31" spans="1:9" ht="12.75" customHeight="1">
      <c r="A31" s="8" t="s">
        <v>38</v>
      </c>
      <c r="D31" s="9"/>
      <c r="E31" s="9"/>
      <c r="F31" s="13"/>
      <c r="H31" s="7"/>
      <c r="I31" s="7"/>
    </row>
    <row r="32" spans="1:9" ht="18.75" customHeight="1">
      <c r="A32" s="6" t="s">
        <v>39</v>
      </c>
      <c r="D32" s="14">
        <v>1</v>
      </c>
      <c r="E32" s="14">
        <v>35</v>
      </c>
      <c r="F32" s="2" t="s">
        <v>40</v>
      </c>
      <c r="H32" s="15"/>
      <c r="I32" s="15"/>
    </row>
    <row r="33" spans="4:9" ht="4.5" customHeight="1" hidden="1">
      <c r="D33" s="7"/>
      <c r="E33" s="7"/>
      <c r="H33" s="7"/>
      <c r="I33" s="7"/>
    </row>
    <row r="34" spans="4:9" ht="4.5" customHeight="1" hidden="1">
      <c r="D34" s="7"/>
      <c r="E34" s="7"/>
      <c r="H34" s="7"/>
      <c r="I34" s="7"/>
    </row>
    <row r="35" spans="1:9" ht="18.75" customHeight="1">
      <c r="A35" s="16" t="s">
        <v>41</v>
      </c>
      <c r="D35" s="17">
        <v>1593</v>
      </c>
      <c r="E35" s="17">
        <v>73</v>
      </c>
      <c r="F35" s="16" t="s">
        <v>42</v>
      </c>
      <c r="H35" s="18"/>
      <c r="I35" s="18"/>
    </row>
    <row r="36" spans="4:9" ht="0.75" customHeight="1" hidden="1">
      <c r="D36" s="7"/>
      <c r="E36" s="7"/>
      <c r="H36" s="7"/>
      <c r="I36" s="7"/>
    </row>
    <row r="37" spans="4:9" ht="0.75" customHeight="1" hidden="1">
      <c r="D37" s="7"/>
      <c r="E37" s="7"/>
      <c r="H37" s="7"/>
      <c r="I37" s="7"/>
    </row>
    <row r="38" spans="4:9" ht="0.75" customHeight="1" hidden="1">
      <c r="D38" s="7"/>
      <c r="E38" s="7"/>
      <c r="H38" s="7"/>
      <c r="I38" s="7"/>
    </row>
    <row r="39" spans="4:9" ht="0.75" customHeight="1" hidden="1">
      <c r="D39" s="7"/>
      <c r="E39" s="7"/>
      <c r="H39" s="7"/>
      <c r="I39" s="7"/>
    </row>
    <row r="40" spans="4:9" ht="0.75" customHeight="1" hidden="1">
      <c r="D40" s="7"/>
      <c r="E40" s="7"/>
      <c r="H40" s="7"/>
      <c r="I40" s="7"/>
    </row>
    <row r="41" spans="4:9" ht="0.75" customHeight="1" hidden="1">
      <c r="D41" s="7"/>
      <c r="E41" s="7"/>
      <c r="H41" s="7"/>
      <c r="I41" s="7"/>
    </row>
    <row r="42" spans="4:9" ht="0.75" customHeight="1">
      <c r="D42" s="7"/>
      <c r="E42" s="7"/>
      <c r="H42" s="7"/>
      <c r="I42" s="7"/>
    </row>
    <row r="43" spans="4:9" ht="0.75" customHeight="1">
      <c r="D43" s="7"/>
      <c r="E43" s="7"/>
      <c r="H43" s="7"/>
      <c r="I43" s="7"/>
    </row>
    <row r="44" spans="4:9" ht="0.75" customHeight="1">
      <c r="D44" s="7"/>
      <c r="E44" s="7"/>
      <c r="H44" s="7"/>
      <c r="I44" s="7"/>
    </row>
    <row r="45" spans="4:9" ht="0.75" customHeight="1">
      <c r="D45" s="7"/>
      <c r="E45" s="7"/>
      <c r="H45" s="7"/>
      <c r="I45" s="7"/>
    </row>
    <row r="46" spans="1:9" ht="13.5" customHeight="1">
      <c r="A46" t="s">
        <v>43</v>
      </c>
      <c r="D46" s="7"/>
      <c r="E46" s="7"/>
      <c r="H46" s="7"/>
      <c r="I46" s="7"/>
    </row>
    <row r="47" spans="1:9" ht="17.25" customHeight="1">
      <c r="A47" s="2" t="s">
        <v>44</v>
      </c>
      <c r="D47" s="61">
        <v>571</v>
      </c>
      <c r="E47" s="61">
        <v>294</v>
      </c>
      <c r="F47" s="2" t="s">
        <v>45</v>
      </c>
      <c r="H47" s="19">
        <v>2164</v>
      </c>
      <c r="I47" s="19">
        <v>367</v>
      </c>
    </row>
    <row r="48" spans="4:9" ht="12.75" hidden="1">
      <c r="D48" s="7"/>
      <c r="E48" s="7"/>
      <c r="H48" s="7"/>
      <c r="I48" s="7"/>
    </row>
    <row r="49" spans="1:9" ht="16.5" customHeight="1">
      <c r="A49" s="20" t="s">
        <v>46</v>
      </c>
      <c r="D49" s="21">
        <v>1593</v>
      </c>
      <c r="E49" s="21">
        <v>73</v>
      </c>
      <c r="F49" s="20" t="s">
        <v>47</v>
      </c>
      <c r="H49" s="23"/>
      <c r="I49" s="23"/>
    </row>
    <row r="50" spans="1:9" ht="12" customHeight="1">
      <c r="A50" s="8" t="s">
        <v>48</v>
      </c>
      <c r="D50" s="23">
        <v>4</v>
      </c>
      <c r="E50" s="23">
        <v>8</v>
      </c>
      <c r="H50" s="7"/>
      <c r="I50" s="7"/>
    </row>
    <row r="51" spans="1:9" ht="15.75" customHeight="1">
      <c r="A51" s="2" t="s">
        <v>49</v>
      </c>
      <c r="D51" s="24">
        <v>1589</v>
      </c>
      <c r="E51" s="24">
        <v>65</v>
      </c>
      <c r="F51" s="2" t="s">
        <v>50</v>
      </c>
      <c r="H51" s="25"/>
      <c r="I51" s="25"/>
    </row>
    <row r="52" spans="4:9" ht="0.75" customHeight="1">
      <c r="D52" s="7"/>
      <c r="E52" s="7"/>
      <c r="H52" s="7"/>
      <c r="I52" s="7"/>
    </row>
    <row r="53" spans="4:9" ht="0.75" customHeight="1" hidden="1">
      <c r="D53" s="7"/>
      <c r="E53" s="7"/>
      <c r="H53" s="7"/>
      <c r="I53" s="7"/>
    </row>
    <row r="54" spans="1:9" ht="17.25" customHeight="1">
      <c r="A54" s="1" t="s">
        <v>51</v>
      </c>
      <c r="D54" s="62">
        <v>2164</v>
      </c>
      <c r="E54" s="62">
        <v>367</v>
      </c>
      <c r="F54" s="1" t="s">
        <v>52</v>
      </c>
      <c r="H54" s="26">
        <v>2164</v>
      </c>
      <c r="I54" s="26">
        <f>I47-I51</f>
        <v>367</v>
      </c>
    </row>
    <row r="55" spans="1:9" ht="12.75">
      <c r="A55" s="13"/>
      <c r="D55" s="27"/>
      <c r="E55" s="27"/>
      <c r="F55" s="13"/>
      <c r="H55" s="27"/>
      <c r="I55" s="27"/>
    </row>
    <row r="56" spans="1:9" ht="4.5" customHeight="1">
      <c r="A56" s="13"/>
      <c r="D56" s="27"/>
      <c r="E56" s="27"/>
      <c r="F56" s="13"/>
      <c r="H56" s="27"/>
      <c r="I56" s="27"/>
    </row>
    <row r="57" ht="12.75">
      <c r="A57" s="20"/>
    </row>
    <row r="58" ht="12.75">
      <c r="A58" s="20"/>
    </row>
    <row r="59" ht="12.75">
      <c r="A59" s="1" t="s">
        <v>167</v>
      </c>
    </row>
    <row r="60" spans="1:6" ht="12.75">
      <c r="A60" s="13" t="s">
        <v>53</v>
      </c>
      <c r="F60" t="s">
        <v>54</v>
      </c>
    </row>
    <row r="61" spans="1:6" ht="12.75">
      <c r="A61" t="s">
        <v>178</v>
      </c>
      <c r="B61" s="13" t="s">
        <v>55</v>
      </c>
      <c r="F61" t="s">
        <v>179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86" zoomScaleNormal="86" zoomScalePageLayoutView="0" workbookViewId="0" topLeftCell="A25">
      <selection activeCell="E54" sqref="E54"/>
    </sheetView>
  </sheetViews>
  <sheetFormatPr defaultColWidth="9.140625" defaultRowHeight="12.75"/>
  <cols>
    <col min="1" max="1" width="25.8515625" style="0" customWidth="1"/>
    <col min="2" max="2" width="3.7109375" style="0" customWidth="1"/>
    <col min="3" max="3" width="7.140625" style="0" customWidth="1"/>
    <col min="4" max="4" width="6.8515625" style="0" customWidth="1"/>
    <col min="5" max="5" width="25.00390625" style="0" customWidth="1"/>
    <col min="6" max="6" width="3.7109375" style="0" customWidth="1"/>
    <col min="7" max="7" width="6.8515625" style="0" customWidth="1"/>
    <col min="8" max="8" width="7.57421875" style="0" customWidth="1"/>
  </cols>
  <sheetData>
    <row r="1" spans="1:6" ht="12.75">
      <c r="A1" s="1" t="s">
        <v>56</v>
      </c>
      <c r="F1" s="1" t="s">
        <v>172</v>
      </c>
    </row>
    <row r="2" ht="12.75">
      <c r="A2" s="1" t="s">
        <v>171</v>
      </c>
    </row>
    <row r="3" ht="12.75">
      <c r="A3" s="1" t="s">
        <v>168</v>
      </c>
    </row>
    <row r="5" spans="1:8" ht="12.75">
      <c r="A5" s="4" t="s">
        <v>57</v>
      </c>
      <c r="B5" s="28" t="s">
        <v>2</v>
      </c>
      <c r="C5" s="4">
        <v>2017</v>
      </c>
      <c r="D5" s="4">
        <v>2016</v>
      </c>
      <c r="E5" s="4" t="s">
        <v>58</v>
      </c>
      <c r="F5" s="28" t="s">
        <v>2</v>
      </c>
      <c r="G5" s="4">
        <v>2017</v>
      </c>
      <c r="H5" s="4">
        <v>2016</v>
      </c>
    </row>
    <row r="6" spans="2:8" ht="12.75">
      <c r="B6" s="28" t="s">
        <v>4</v>
      </c>
      <c r="C6" s="5" t="s">
        <v>5</v>
      </c>
      <c r="D6" s="5" t="s">
        <v>5</v>
      </c>
      <c r="F6" s="28" t="s">
        <v>4</v>
      </c>
      <c r="G6" s="5" t="s">
        <v>5</v>
      </c>
      <c r="H6" s="5" t="s">
        <v>5</v>
      </c>
    </row>
    <row r="7" spans="2:8" ht="12.75">
      <c r="B7" s="28" t="s">
        <v>7</v>
      </c>
      <c r="C7" s="13"/>
      <c r="D7" s="13"/>
      <c r="F7" s="28" t="s">
        <v>7</v>
      </c>
      <c r="G7" s="13"/>
      <c r="H7" s="13"/>
    </row>
    <row r="8" spans="2:6" ht="12.75">
      <c r="B8" s="28" t="s">
        <v>8</v>
      </c>
      <c r="F8" s="28" t="s">
        <v>8</v>
      </c>
    </row>
    <row r="9" spans="2:6" ht="7.5" customHeight="1">
      <c r="B9" s="28"/>
      <c r="F9" s="28"/>
    </row>
    <row r="10" spans="1:5" ht="12.75">
      <c r="A10" s="5" t="s">
        <v>59</v>
      </c>
      <c r="E10" s="5" t="s">
        <v>60</v>
      </c>
    </row>
    <row r="11" spans="1:8" ht="17.25" customHeight="1">
      <c r="A11" s="8" t="s">
        <v>61</v>
      </c>
      <c r="D11">
        <v>10</v>
      </c>
      <c r="E11" s="8" t="s">
        <v>62</v>
      </c>
      <c r="G11">
        <v>6</v>
      </c>
      <c r="H11">
        <v>6</v>
      </c>
    </row>
    <row r="12" spans="1:5" ht="13.5" customHeight="1">
      <c r="A12" s="20" t="s">
        <v>63</v>
      </c>
      <c r="C12" s="29"/>
      <c r="D12" s="29"/>
      <c r="E12" s="8"/>
    </row>
    <row r="13" spans="1:8" ht="12.75">
      <c r="A13" s="8" t="s">
        <v>64</v>
      </c>
      <c r="E13" s="8" t="s">
        <v>65</v>
      </c>
      <c r="G13" s="30"/>
      <c r="H13" s="31"/>
    </row>
    <row r="14" spans="1:8" ht="12.75">
      <c r="A14" s="8" t="s">
        <v>66</v>
      </c>
      <c r="C14" s="32">
        <v>674</v>
      </c>
      <c r="D14" s="32">
        <v>1065</v>
      </c>
      <c r="E14" s="8" t="s">
        <v>67</v>
      </c>
      <c r="G14" s="38">
        <v>719</v>
      </c>
      <c r="H14" s="38">
        <v>654</v>
      </c>
    </row>
    <row r="15" spans="1:8" ht="12.75">
      <c r="A15" s="8" t="s">
        <v>68</v>
      </c>
      <c r="C15">
        <v>150</v>
      </c>
      <c r="D15">
        <v>151</v>
      </c>
      <c r="E15" s="8" t="s">
        <v>69</v>
      </c>
      <c r="G15" s="33">
        <v>-1</v>
      </c>
      <c r="H15" s="33">
        <v>-1</v>
      </c>
    </row>
    <row r="16" spans="1:8" ht="12.75">
      <c r="A16" s="8" t="s">
        <v>70</v>
      </c>
      <c r="C16">
        <v>524</v>
      </c>
      <c r="D16">
        <v>914</v>
      </c>
      <c r="E16" s="20" t="s">
        <v>71</v>
      </c>
      <c r="G16" s="65">
        <v>718</v>
      </c>
      <c r="H16" s="65">
        <v>653</v>
      </c>
    </row>
    <row r="17" spans="1:8" ht="12.75">
      <c r="A17" s="8" t="s">
        <v>72</v>
      </c>
      <c r="C17" s="32">
        <v>0</v>
      </c>
      <c r="D17" s="32">
        <v>7</v>
      </c>
      <c r="E17" s="8" t="s">
        <v>73</v>
      </c>
      <c r="G17" s="31"/>
      <c r="H17" s="31"/>
    </row>
    <row r="18" spans="1:8" ht="12.75">
      <c r="A18" s="8" t="s">
        <v>74</v>
      </c>
      <c r="C18" s="32">
        <v>340</v>
      </c>
      <c r="D18" s="32">
        <v>356</v>
      </c>
      <c r="E18" s="8"/>
      <c r="G18" s="31"/>
      <c r="H18" s="31"/>
    </row>
    <row r="19" spans="1:8" ht="12.75">
      <c r="A19" s="20" t="s">
        <v>75</v>
      </c>
      <c r="C19" s="63">
        <v>1014</v>
      </c>
      <c r="D19" s="63">
        <v>1428</v>
      </c>
      <c r="E19" s="8" t="s">
        <v>76</v>
      </c>
      <c r="G19" s="69">
        <v>1589</v>
      </c>
      <c r="H19" s="69">
        <v>65</v>
      </c>
    </row>
    <row r="20" spans="1:8" ht="12.75">
      <c r="A20" s="8" t="s">
        <v>77</v>
      </c>
      <c r="E20" s="8"/>
      <c r="G20" s="34"/>
      <c r="H20" s="34"/>
    </row>
    <row r="21" spans="1:8" ht="12.75">
      <c r="A21" s="20" t="s">
        <v>71</v>
      </c>
      <c r="C21" s="34"/>
      <c r="D21" s="34"/>
      <c r="E21" s="8"/>
      <c r="G21" s="34"/>
      <c r="H21" s="34"/>
    </row>
    <row r="22" spans="1:8" ht="13.5" thickBot="1">
      <c r="A22" s="2" t="s">
        <v>78</v>
      </c>
      <c r="C22" s="64">
        <v>1014</v>
      </c>
      <c r="D22" s="64">
        <v>1438</v>
      </c>
      <c r="E22" s="2" t="s">
        <v>79</v>
      </c>
      <c r="G22" s="66">
        <v>2307</v>
      </c>
      <c r="H22" s="66">
        <v>718</v>
      </c>
    </row>
    <row r="23" spans="1:8" ht="13.5" thickTop="1">
      <c r="A23" s="8"/>
      <c r="E23" s="8"/>
      <c r="G23" s="33"/>
      <c r="H23" s="33"/>
    </row>
    <row r="24" spans="1:8" ht="12.75">
      <c r="A24" s="5" t="s">
        <v>80</v>
      </c>
      <c r="C24" s="31"/>
      <c r="D24" s="31"/>
      <c r="E24" s="5" t="s">
        <v>81</v>
      </c>
      <c r="G24" s="35"/>
      <c r="H24" s="35"/>
    </row>
    <row r="25" spans="1:8" ht="6" customHeight="1">
      <c r="A25" s="20"/>
      <c r="C25" s="31"/>
      <c r="D25" s="31"/>
      <c r="E25" s="8"/>
      <c r="G25" s="36"/>
      <c r="H25" s="36"/>
    </row>
    <row r="26" spans="1:8" ht="12.75">
      <c r="A26" s="8" t="s">
        <v>82</v>
      </c>
      <c r="C26" s="31"/>
      <c r="D26" s="31"/>
      <c r="E26" s="2" t="s">
        <v>78</v>
      </c>
      <c r="G26" s="36"/>
      <c r="H26" s="36"/>
    </row>
    <row r="27" spans="1:8" ht="12.75">
      <c r="A27" s="20" t="s">
        <v>83</v>
      </c>
      <c r="C27" s="37"/>
      <c r="D27" s="37"/>
      <c r="E27" s="2"/>
      <c r="G27" s="67"/>
      <c r="H27" s="67"/>
    </row>
    <row r="28" spans="1:8" ht="10.5" customHeight="1">
      <c r="A28" s="8" t="s">
        <v>84</v>
      </c>
      <c r="C28" s="34"/>
      <c r="D28" s="34"/>
      <c r="E28" s="2"/>
      <c r="G28" s="31"/>
      <c r="H28" s="31"/>
    </row>
    <row r="29" spans="1:5" ht="12.75">
      <c r="A29" s="8" t="s">
        <v>85</v>
      </c>
      <c r="C29" s="34">
        <v>51</v>
      </c>
      <c r="D29" s="34">
        <v>4</v>
      </c>
      <c r="E29" s="5" t="s">
        <v>86</v>
      </c>
    </row>
    <row r="30" spans="1:5" ht="11.25" customHeight="1">
      <c r="A30" s="8" t="s">
        <v>87</v>
      </c>
      <c r="C30" s="34"/>
      <c r="D30" s="34"/>
      <c r="E30" s="13"/>
    </row>
    <row r="31" spans="1:8" ht="12.75">
      <c r="A31" s="8" t="s">
        <v>88</v>
      </c>
      <c r="B31" s="8"/>
      <c r="C31" s="38"/>
      <c r="D31" s="38">
        <v>24</v>
      </c>
      <c r="E31" s="8" t="s">
        <v>89</v>
      </c>
      <c r="F31" s="8"/>
      <c r="G31" s="39">
        <v>51</v>
      </c>
      <c r="H31" s="39">
        <v>3</v>
      </c>
    </row>
    <row r="32" spans="1:8" ht="12.75">
      <c r="A32" s="20" t="s">
        <v>75</v>
      </c>
      <c r="B32" s="8"/>
      <c r="C32" s="40"/>
      <c r="D32" s="40">
        <v>28</v>
      </c>
      <c r="E32" s="8" t="s">
        <v>90</v>
      </c>
      <c r="F32" s="8"/>
      <c r="G32" s="40">
        <v>51</v>
      </c>
      <c r="H32" s="40">
        <v>3</v>
      </c>
    </row>
    <row r="33" spans="1:8" ht="12.75">
      <c r="A33" s="8" t="s">
        <v>91</v>
      </c>
      <c r="B33" s="8"/>
      <c r="E33" s="8" t="s">
        <v>92</v>
      </c>
      <c r="F33" s="8"/>
      <c r="G33" s="40">
        <v>1391</v>
      </c>
      <c r="H33" s="40">
        <v>1474</v>
      </c>
    </row>
    <row r="34" spans="1:8" ht="12.75">
      <c r="A34" s="8" t="s">
        <v>93</v>
      </c>
      <c r="B34" s="8"/>
      <c r="C34" s="40">
        <v>10</v>
      </c>
      <c r="D34" s="40">
        <v>1</v>
      </c>
      <c r="E34" s="8" t="s">
        <v>94</v>
      </c>
      <c r="F34" s="8"/>
      <c r="G34" s="40"/>
      <c r="H34" s="40"/>
    </row>
    <row r="35" spans="1:8" ht="12.75">
      <c r="A35" s="8" t="s">
        <v>95</v>
      </c>
      <c r="B35" s="8"/>
      <c r="C35" s="40">
        <v>24</v>
      </c>
      <c r="D35" s="40"/>
      <c r="E35" s="8" t="s">
        <v>90</v>
      </c>
      <c r="F35" s="8"/>
      <c r="G35" s="40">
        <v>1023</v>
      </c>
      <c r="H35" s="40">
        <v>1095</v>
      </c>
    </row>
    <row r="36" spans="1:8" ht="12.75">
      <c r="A36" s="20" t="s">
        <v>96</v>
      </c>
      <c r="B36" s="8"/>
      <c r="C36" s="40">
        <v>34</v>
      </c>
      <c r="D36" s="40">
        <v>1</v>
      </c>
      <c r="E36" s="8" t="s">
        <v>97</v>
      </c>
      <c r="F36" s="8"/>
      <c r="G36" s="40">
        <v>368</v>
      </c>
      <c r="H36" s="40">
        <v>379</v>
      </c>
    </row>
    <row r="37" spans="1:8" ht="12.75">
      <c r="A37" s="20"/>
      <c r="B37" s="8"/>
      <c r="C37" s="40"/>
      <c r="D37" s="40"/>
      <c r="E37" s="8" t="s">
        <v>98</v>
      </c>
      <c r="F37" s="8"/>
      <c r="G37" s="40"/>
      <c r="H37" s="40"/>
    </row>
    <row r="38" spans="1:8" ht="12.75">
      <c r="A38" s="8"/>
      <c r="B38" s="8"/>
      <c r="C38" s="38"/>
      <c r="D38" s="38"/>
      <c r="E38" s="8" t="s">
        <v>90</v>
      </c>
      <c r="F38" s="8"/>
      <c r="G38" s="40"/>
      <c r="H38" s="40"/>
    </row>
    <row r="39" spans="1:8" ht="13.5" thickBot="1">
      <c r="A39" s="2" t="s">
        <v>99</v>
      </c>
      <c r="B39" s="8"/>
      <c r="C39" s="68">
        <v>85</v>
      </c>
      <c r="D39" s="68">
        <v>29</v>
      </c>
      <c r="E39" s="8" t="s">
        <v>100</v>
      </c>
      <c r="F39" s="8"/>
      <c r="G39" s="40"/>
      <c r="H39" s="40"/>
    </row>
    <row r="40" spans="1:8" ht="13.5" thickTop="1">
      <c r="A40" s="8"/>
      <c r="B40" s="8"/>
      <c r="C40" s="40"/>
      <c r="D40" s="40"/>
      <c r="E40" s="8" t="s">
        <v>90</v>
      </c>
      <c r="F40" s="8"/>
      <c r="G40" s="40"/>
      <c r="H40" s="40"/>
    </row>
    <row r="41" spans="1:8" ht="12.75">
      <c r="A41" s="8" t="s">
        <v>101</v>
      </c>
      <c r="B41" s="8"/>
      <c r="C41" s="40">
        <v>13</v>
      </c>
      <c r="D41" s="40">
        <v>15</v>
      </c>
      <c r="E41" s="8" t="s">
        <v>102</v>
      </c>
      <c r="F41" s="8"/>
      <c r="G41" s="40">
        <v>136</v>
      </c>
      <c r="H41" s="40">
        <v>3</v>
      </c>
    </row>
    <row r="42" spans="1:8" ht="12.75">
      <c r="A42" s="8"/>
      <c r="B42" s="8"/>
      <c r="C42" s="40"/>
      <c r="D42" s="40"/>
      <c r="E42" s="8" t="s">
        <v>90</v>
      </c>
      <c r="F42" s="8"/>
      <c r="G42" s="40">
        <v>136</v>
      </c>
      <c r="H42" s="40">
        <v>3</v>
      </c>
    </row>
    <row r="43" spans="1:8" ht="12.75">
      <c r="A43" s="2"/>
      <c r="C43" s="41"/>
      <c r="D43" s="41"/>
      <c r="E43" s="6" t="s">
        <v>99</v>
      </c>
      <c r="F43" s="8"/>
      <c r="G43" s="42">
        <v>1578</v>
      </c>
      <c r="H43" s="42">
        <v>1480</v>
      </c>
    </row>
    <row r="44" spans="1:8" ht="12.75">
      <c r="A44" s="2"/>
      <c r="C44" s="38"/>
      <c r="D44" s="38"/>
      <c r="E44" s="8" t="s">
        <v>103</v>
      </c>
      <c r="F44" s="8"/>
      <c r="G44" s="39">
        <v>1210</v>
      </c>
      <c r="H44" s="39">
        <v>1101</v>
      </c>
    </row>
    <row r="45" spans="1:8" ht="12.75">
      <c r="A45" s="2"/>
      <c r="C45" s="38"/>
      <c r="D45" s="38"/>
      <c r="E45" s="8" t="s">
        <v>104</v>
      </c>
      <c r="F45" s="8"/>
      <c r="G45" s="39">
        <v>368</v>
      </c>
      <c r="H45" s="39">
        <v>379</v>
      </c>
    </row>
    <row r="46" spans="1:8" ht="12.75">
      <c r="A46" s="20" t="s">
        <v>101</v>
      </c>
      <c r="C46" s="40"/>
      <c r="D46" s="40"/>
      <c r="E46" s="20" t="s">
        <v>105</v>
      </c>
      <c r="F46" s="8"/>
      <c r="G46" s="40"/>
      <c r="H46" s="40"/>
    </row>
    <row r="47" spans="1:8" ht="12.75">
      <c r="A47" s="5" t="s">
        <v>106</v>
      </c>
      <c r="C47" s="43">
        <v>1466</v>
      </c>
      <c r="D47" s="43">
        <v>1454</v>
      </c>
      <c r="E47" s="5" t="s">
        <v>107</v>
      </c>
      <c r="G47" s="43">
        <v>1466</v>
      </c>
      <c r="H47" s="43">
        <v>1454</v>
      </c>
    </row>
    <row r="48" spans="1:8" ht="12.75">
      <c r="A48" s="1"/>
      <c r="C48" s="44"/>
      <c r="D48" s="44"/>
      <c r="E48" s="1"/>
      <c r="G48" s="44"/>
      <c r="H48" s="44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ht="12.75">
      <c r="A51" s="1" t="s">
        <v>167</v>
      </c>
    </row>
    <row r="53" spans="1:5" ht="12.75">
      <c r="A53" s="13" t="s">
        <v>108</v>
      </c>
      <c r="E53" s="13" t="s">
        <v>109</v>
      </c>
    </row>
    <row r="54" spans="1:5" ht="12.75">
      <c r="A54" t="s">
        <v>176</v>
      </c>
      <c r="E54" t="s">
        <v>177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4"/>
  <sheetViews>
    <sheetView tabSelected="1" zoomScale="84" zoomScaleNormal="84" zoomScalePageLayoutView="0" workbookViewId="0" topLeftCell="A1">
      <selection activeCell="J36" sqref="J36"/>
    </sheetView>
  </sheetViews>
  <sheetFormatPr defaultColWidth="9.140625" defaultRowHeight="12.75"/>
  <cols>
    <col min="1" max="1" width="36.421875" style="0" customWidth="1"/>
    <col min="2" max="2" width="9.421875" style="0" customWidth="1"/>
    <col min="3" max="3" width="7.57421875" style="0" customWidth="1"/>
    <col min="4" max="4" width="7.8515625" style="0" customWidth="1"/>
    <col min="5" max="5" width="0" style="0" hidden="1" customWidth="1"/>
    <col min="6" max="6" width="9.57421875" style="0" customWidth="1"/>
    <col min="7" max="7" width="8.00390625" style="0" customWidth="1"/>
    <col min="8" max="8" width="8.140625" style="0" customWidth="1"/>
  </cols>
  <sheetData>
    <row r="3" spans="1:7" ht="12.75">
      <c r="A3" s="1" t="s">
        <v>110</v>
      </c>
      <c r="F3" s="1" t="s">
        <v>111</v>
      </c>
      <c r="G3" s="1" t="s">
        <v>172</v>
      </c>
    </row>
    <row r="4" ht="12.75">
      <c r="A4" s="1" t="s">
        <v>171</v>
      </c>
    </row>
    <row r="5" ht="12.75">
      <c r="A5" s="1" t="s">
        <v>169</v>
      </c>
    </row>
    <row r="6" ht="12.75">
      <c r="A6" s="1"/>
    </row>
    <row r="7" spans="2:8" ht="12.75">
      <c r="B7" s="1"/>
      <c r="C7" s="1">
        <v>2017</v>
      </c>
      <c r="D7" s="45"/>
      <c r="E7" s="1"/>
      <c r="F7" s="1"/>
      <c r="G7" s="1">
        <v>2016</v>
      </c>
      <c r="H7" s="45"/>
    </row>
    <row r="8" spans="2:8" ht="12.75">
      <c r="B8" s="45" t="s">
        <v>112</v>
      </c>
      <c r="C8" s="4" t="s">
        <v>113</v>
      </c>
      <c r="D8" s="4" t="s">
        <v>114</v>
      </c>
      <c r="E8" s="1"/>
      <c r="F8" s="4" t="s">
        <v>112</v>
      </c>
      <c r="G8" s="4" t="s">
        <v>113</v>
      </c>
      <c r="H8" s="4" t="s">
        <v>114</v>
      </c>
    </row>
    <row r="9" spans="2:8" ht="12.75">
      <c r="B9" s="4" t="s">
        <v>115</v>
      </c>
      <c r="C9" s="4" t="s">
        <v>115</v>
      </c>
      <c r="D9" s="4"/>
      <c r="E9" s="1"/>
      <c r="F9" s="4" t="s">
        <v>115</v>
      </c>
      <c r="G9" s="4" t="s">
        <v>115</v>
      </c>
      <c r="H9" s="4"/>
    </row>
    <row r="10" spans="2:8" ht="12.75">
      <c r="B10" s="5" t="s">
        <v>5</v>
      </c>
      <c r="C10" s="5" t="s">
        <v>5</v>
      </c>
      <c r="D10" s="5" t="s">
        <v>5</v>
      </c>
      <c r="E10" s="1"/>
      <c r="F10" s="5" t="s">
        <v>5</v>
      </c>
      <c r="G10" s="5" t="s">
        <v>5</v>
      </c>
      <c r="H10" s="5" t="s">
        <v>5</v>
      </c>
    </row>
    <row r="11" spans="2:8" ht="12.75">
      <c r="B11" s="5"/>
      <c r="C11" s="5"/>
      <c r="D11" s="5"/>
      <c r="E11" s="1"/>
      <c r="F11" s="5"/>
      <c r="G11" s="5"/>
      <c r="H11" s="5"/>
    </row>
    <row r="12" ht="12.75">
      <c r="A12" s="2" t="s">
        <v>116</v>
      </c>
    </row>
    <row r="13" spans="1:8" ht="12.75">
      <c r="A13" s="8" t="s">
        <v>117</v>
      </c>
      <c r="B13" s="40">
        <v>474</v>
      </c>
      <c r="C13" s="40">
        <v>445</v>
      </c>
      <c r="D13" s="46">
        <v>29</v>
      </c>
      <c r="F13" s="40">
        <v>686</v>
      </c>
      <c r="G13" s="40">
        <v>504</v>
      </c>
      <c r="H13" s="46">
        <v>182</v>
      </c>
    </row>
    <row r="14" spans="1:8" ht="12.75">
      <c r="A14" s="8" t="s">
        <v>118</v>
      </c>
      <c r="B14" s="40"/>
      <c r="C14" s="40"/>
      <c r="D14" s="46"/>
      <c r="F14" s="40"/>
      <c r="G14" s="40"/>
      <c r="H14" s="46"/>
    </row>
    <row r="15" spans="1:8" ht="12.75">
      <c r="A15" s="8" t="s">
        <v>119</v>
      </c>
      <c r="B15" s="40"/>
      <c r="C15" s="40">
        <v>29</v>
      </c>
      <c r="D15" s="33">
        <v>-29</v>
      </c>
      <c r="F15" s="40"/>
      <c r="G15" s="40">
        <v>47</v>
      </c>
      <c r="H15" s="33">
        <v>-47</v>
      </c>
    </row>
    <row r="16" spans="1:8" ht="12.75">
      <c r="A16" s="8" t="s">
        <v>120</v>
      </c>
      <c r="B16" s="40"/>
      <c r="C16" s="40"/>
      <c r="D16" s="33"/>
      <c r="F16" s="40"/>
      <c r="G16" s="40"/>
      <c r="H16" s="33"/>
    </row>
    <row r="17" spans="1:8" ht="12.75">
      <c r="A17" s="8" t="s">
        <v>121</v>
      </c>
      <c r="B17" s="40"/>
      <c r="C17" s="40">
        <v>23</v>
      </c>
      <c r="D17" s="33">
        <v>-23</v>
      </c>
      <c r="F17" s="40"/>
      <c r="G17" s="40">
        <v>65</v>
      </c>
      <c r="H17" s="33">
        <v>-65</v>
      </c>
    </row>
    <row r="18" spans="1:8" ht="12.75">
      <c r="A18" s="8" t="s">
        <v>161</v>
      </c>
      <c r="B18" s="40"/>
      <c r="C18" s="40">
        <v>0</v>
      </c>
      <c r="D18" s="33">
        <v>0</v>
      </c>
      <c r="F18" s="40"/>
      <c r="G18" s="40">
        <v>144</v>
      </c>
      <c r="H18" s="33">
        <v>-144</v>
      </c>
    </row>
    <row r="19" spans="1:8" ht="12.75">
      <c r="A19" s="8" t="s">
        <v>162</v>
      </c>
      <c r="B19" s="40"/>
      <c r="C19" s="40">
        <v>17</v>
      </c>
      <c r="D19" s="33">
        <v>-17</v>
      </c>
      <c r="F19" s="40"/>
      <c r="G19" s="40">
        <v>37</v>
      </c>
      <c r="H19" s="33">
        <v>-37</v>
      </c>
    </row>
    <row r="20" spans="1:8" ht="13.5" thickBot="1">
      <c r="A20" s="2" t="s">
        <v>79</v>
      </c>
      <c r="B20" s="70">
        <f>SUM(B13:B19)</f>
        <v>474</v>
      </c>
      <c r="C20" s="70">
        <f>SUM(C13:C19)</f>
        <v>514</v>
      </c>
      <c r="D20" s="71">
        <f>SUM(D13:D19)</f>
        <v>-40</v>
      </c>
      <c r="E20" s="72"/>
      <c r="F20" s="70">
        <f>SUM(F13:F19)</f>
        <v>686</v>
      </c>
      <c r="G20" s="70">
        <f>SUM(G13:G19)</f>
        <v>797</v>
      </c>
      <c r="H20" s="71">
        <f>SUM(H13:H19)</f>
        <v>-111</v>
      </c>
    </row>
    <row r="21" spans="1:7" ht="19.5" customHeight="1" thickTop="1">
      <c r="A21" s="2" t="s">
        <v>122</v>
      </c>
      <c r="B21" s="40"/>
      <c r="C21" s="40"/>
      <c r="F21" s="40"/>
      <c r="G21" s="40"/>
    </row>
    <row r="22" spans="1:8" ht="12.75">
      <c r="A22" s="8" t="s">
        <v>123</v>
      </c>
      <c r="B22" s="40">
        <v>2039</v>
      </c>
      <c r="C22" s="40">
        <v>452</v>
      </c>
      <c r="D22" s="33">
        <v>1587</v>
      </c>
      <c r="F22" s="40">
        <v>77</v>
      </c>
      <c r="G22" s="40">
        <v>10</v>
      </c>
      <c r="H22" s="33">
        <v>67</v>
      </c>
    </row>
    <row r="23" spans="1:8" ht="12.75">
      <c r="A23" s="8" t="s">
        <v>124</v>
      </c>
      <c r="B23" s="40"/>
      <c r="C23" s="40"/>
      <c r="D23" s="33"/>
      <c r="F23" s="40"/>
      <c r="G23" s="40"/>
      <c r="H23" s="33"/>
    </row>
    <row r="24" spans="1:8" ht="13.5" thickBot="1">
      <c r="A24" s="2" t="s">
        <v>78</v>
      </c>
      <c r="B24" s="70">
        <v>2039</v>
      </c>
      <c r="C24" s="70">
        <v>452</v>
      </c>
      <c r="D24" s="71">
        <v>1587</v>
      </c>
      <c r="E24" s="72"/>
      <c r="F24" s="70">
        <f>SUM(F21:F22)</f>
        <v>77</v>
      </c>
      <c r="G24" s="70">
        <v>10</v>
      </c>
      <c r="H24" s="71">
        <v>67</v>
      </c>
    </row>
    <row r="25" spans="1:8" ht="18.75" customHeight="1" thickTop="1">
      <c r="A25" s="2" t="s">
        <v>125</v>
      </c>
      <c r="B25" s="49"/>
      <c r="C25" s="49"/>
      <c r="D25" s="50"/>
      <c r="F25" s="49"/>
      <c r="G25" s="49"/>
      <c r="H25" s="50"/>
    </row>
    <row r="26" spans="1:8" ht="12.75">
      <c r="A26" s="8" t="s">
        <v>126</v>
      </c>
      <c r="B26" s="49"/>
      <c r="C26" s="49">
        <v>11</v>
      </c>
      <c r="D26" s="33">
        <v>-11</v>
      </c>
      <c r="E26" s="51"/>
      <c r="F26" s="49">
        <v>205</v>
      </c>
      <c r="G26" s="49">
        <v>48</v>
      </c>
      <c r="H26" s="33">
        <v>157</v>
      </c>
    </row>
    <row r="27" spans="1:8" ht="12.75">
      <c r="A27" s="8" t="s">
        <v>127</v>
      </c>
      <c r="B27" s="49"/>
      <c r="C27" s="49"/>
      <c r="D27" s="50"/>
      <c r="E27" s="51"/>
      <c r="F27" s="49"/>
      <c r="G27" s="49"/>
      <c r="H27" s="50"/>
    </row>
    <row r="28" spans="1:8" ht="12.75">
      <c r="A28" s="8" t="s">
        <v>128</v>
      </c>
      <c r="B28" s="49"/>
      <c r="C28" s="49"/>
      <c r="D28" s="33"/>
      <c r="E28" s="51"/>
      <c r="F28" s="49"/>
      <c r="G28" s="49"/>
      <c r="H28" s="33"/>
    </row>
    <row r="29" spans="1:8" ht="12.75">
      <c r="A29" s="8" t="s">
        <v>129</v>
      </c>
      <c r="B29" s="49"/>
      <c r="C29" s="49"/>
      <c r="D29" s="50"/>
      <c r="E29" s="51"/>
      <c r="F29" s="49"/>
      <c r="G29" s="49"/>
      <c r="H29" s="50"/>
    </row>
    <row r="30" spans="1:8" ht="12.75">
      <c r="A30" s="8" t="s">
        <v>163</v>
      </c>
      <c r="B30" s="49"/>
      <c r="C30" s="49">
        <v>1</v>
      </c>
      <c r="D30" s="50">
        <v>-1</v>
      </c>
      <c r="E30" s="51"/>
      <c r="F30" s="49"/>
      <c r="G30" s="49">
        <v>31</v>
      </c>
      <c r="H30" s="50">
        <v>-31</v>
      </c>
    </row>
    <row r="31" spans="1:8" ht="12.75">
      <c r="A31" s="8" t="s">
        <v>164</v>
      </c>
      <c r="B31" s="49"/>
      <c r="C31" s="49"/>
      <c r="D31" s="50"/>
      <c r="E31" s="51"/>
      <c r="F31" s="49"/>
      <c r="G31" s="49"/>
      <c r="H31" s="50"/>
    </row>
    <row r="32" spans="1:8" ht="13.5" thickBot="1">
      <c r="A32" s="2" t="s">
        <v>99</v>
      </c>
      <c r="B32" s="47">
        <v>0</v>
      </c>
      <c r="C32" s="47">
        <v>12</v>
      </c>
      <c r="D32" s="48">
        <v>-12</v>
      </c>
      <c r="F32" s="47">
        <v>205</v>
      </c>
      <c r="G32" s="47">
        <v>79</v>
      </c>
      <c r="H32" s="48">
        <v>126</v>
      </c>
    </row>
    <row r="33" spans="1:8" ht="19.5" customHeight="1">
      <c r="A33" s="1" t="s">
        <v>130</v>
      </c>
      <c r="B33" s="47">
        <v>2513</v>
      </c>
      <c r="C33" s="47">
        <v>978</v>
      </c>
      <c r="D33" s="48">
        <v>1535</v>
      </c>
      <c r="F33" s="47">
        <f>F20+F24+F32</f>
        <v>968</v>
      </c>
      <c r="G33" s="47">
        <f>G20+G24+G32</f>
        <v>886</v>
      </c>
      <c r="H33" s="48">
        <f>F33-G33</f>
        <v>82</v>
      </c>
    </row>
    <row r="34" spans="1:8" ht="9" customHeight="1">
      <c r="A34" s="1" t="s">
        <v>131</v>
      </c>
      <c r="B34" s="49"/>
      <c r="C34" s="49"/>
      <c r="D34" s="50"/>
      <c r="F34" s="49"/>
      <c r="G34" s="49"/>
      <c r="H34" s="50"/>
    </row>
    <row r="35" spans="1:8" ht="12.75">
      <c r="A35" s="13" t="s">
        <v>132</v>
      </c>
      <c r="D35">
        <v>102</v>
      </c>
      <c r="H35">
        <v>20</v>
      </c>
    </row>
    <row r="36" spans="1:8" ht="12.75">
      <c r="A36" s="13" t="s">
        <v>133</v>
      </c>
      <c r="D36" s="78">
        <v>1637</v>
      </c>
      <c r="H36" s="78">
        <v>102</v>
      </c>
    </row>
    <row r="37" ht="12.75">
      <c r="A37" s="13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ht="12.75">
      <c r="A40" s="1" t="s">
        <v>167</v>
      </c>
    </row>
    <row r="41" ht="12.75">
      <c r="A41" s="13"/>
    </row>
    <row r="42" ht="12.75">
      <c r="A42" s="13"/>
    </row>
    <row r="43" spans="1:5" ht="12.75">
      <c r="A43" s="13" t="s">
        <v>108</v>
      </c>
      <c r="C43" s="13" t="s">
        <v>54</v>
      </c>
      <c r="E43" s="13" t="s">
        <v>54</v>
      </c>
    </row>
    <row r="44" spans="1:6" ht="12.75">
      <c r="A44" t="s">
        <v>175</v>
      </c>
      <c r="D44" t="s">
        <v>174</v>
      </c>
      <c r="F44" s="1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I32" sqref="I32"/>
    </sheetView>
  </sheetViews>
  <sheetFormatPr defaultColWidth="9.140625" defaultRowHeight="12.75"/>
  <cols>
    <col min="5" max="5" width="12.421875" style="0" customWidth="1"/>
    <col min="6" max="6" width="9.8515625" style="0" customWidth="1"/>
    <col min="7" max="7" width="0" style="0" hidden="1" customWidth="1"/>
    <col min="8" max="8" width="10.421875" style="0" customWidth="1"/>
    <col min="9" max="9" width="10.8515625" style="0" customWidth="1"/>
    <col min="10" max="10" width="13.140625" style="0" customWidth="1"/>
    <col min="11" max="11" width="10.28125" style="0" customWidth="1"/>
  </cols>
  <sheetData>
    <row r="2" spans="1:11" ht="12.75">
      <c r="A2" s="1" t="s">
        <v>134</v>
      </c>
      <c r="J2" s="1" t="s">
        <v>172</v>
      </c>
      <c r="K2" s="1"/>
    </row>
    <row r="3" ht="12.75">
      <c r="A3" s="1" t="s">
        <v>171</v>
      </c>
    </row>
    <row r="4" ht="12.75">
      <c r="A4" s="1" t="s">
        <v>170</v>
      </c>
    </row>
    <row r="7" spans="6:12" ht="12.75"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</row>
    <row r="8" spans="6:12" ht="12.75">
      <c r="F8" s="4" t="s">
        <v>142</v>
      </c>
      <c r="G8" s="4" t="s">
        <v>143</v>
      </c>
      <c r="H8" s="4" t="s">
        <v>144</v>
      </c>
      <c r="I8" s="4" t="s">
        <v>145</v>
      </c>
      <c r="J8" s="4" t="s">
        <v>146</v>
      </c>
      <c r="K8" s="4" t="s">
        <v>147</v>
      </c>
      <c r="L8" s="4" t="s">
        <v>148</v>
      </c>
    </row>
    <row r="9" spans="6:12" ht="12.75">
      <c r="F9" s="4"/>
      <c r="G9" s="4" t="s">
        <v>149</v>
      </c>
      <c r="H9" s="4"/>
      <c r="I9" s="4" t="s">
        <v>150</v>
      </c>
      <c r="J9" s="4"/>
      <c r="K9" s="4" t="s">
        <v>151</v>
      </c>
      <c r="L9" s="4" t="s">
        <v>142</v>
      </c>
    </row>
    <row r="10" spans="6:12" ht="12.75">
      <c r="F10" s="1"/>
      <c r="G10" s="1"/>
      <c r="H10" s="1"/>
      <c r="I10" s="1"/>
      <c r="J10" s="1"/>
      <c r="K10" s="1"/>
      <c r="L10" s="1"/>
    </row>
    <row r="11" spans="6:12" ht="12.75">
      <c r="F11" s="4" t="s">
        <v>5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</row>
    <row r="13" spans="1:12" ht="12.75">
      <c r="A13" s="2" t="s">
        <v>152</v>
      </c>
      <c r="F13" s="52">
        <v>6</v>
      </c>
      <c r="G13" s="53"/>
      <c r="H13" s="52"/>
      <c r="I13" s="54">
        <v>654</v>
      </c>
      <c r="J13" s="55">
        <v>-1</v>
      </c>
      <c r="K13" s="55">
        <v>65</v>
      </c>
      <c r="L13" s="55">
        <v>719</v>
      </c>
    </row>
    <row r="14" spans="6:12" ht="6.75" customHeight="1">
      <c r="F14" s="7"/>
      <c r="G14" s="7"/>
      <c r="H14" s="7"/>
      <c r="I14" s="7"/>
      <c r="J14" s="7"/>
      <c r="K14" s="7"/>
      <c r="L14" s="7"/>
    </row>
    <row r="15" spans="1:12" ht="12.75">
      <c r="A15" s="16" t="s">
        <v>153</v>
      </c>
      <c r="F15" s="7"/>
      <c r="G15" s="7"/>
      <c r="H15" s="7"/>
      <c r="I15" s="56"/>
      <c r="J15" s="74"/>
      <c r="K15" s="74"/>
      <c r="L15" s="35"/>
    </row>
    <row r="16" spans="1:12" ht="13.5" thickBot="1">
      <c r="A16" s="16" t="s">
        <v>154</v>
      </c>
      <c r="F16" s="57">
        <v>6</v>
      </c>
      <c r="G16" s="57">
        <v>477</v>
      </c>
      <c r="H16" s="57"/>
      <c r="I16" s="48">
        <v>653</v>
      </c>
      <c r="J16" s="73">
        <v>-1</v>
      </c>
      <c r="K16" s="73">
        <v>65</v>
      </c>
      <c r="L16" s="73">
        <v>719</v>
      </c>
    </row>
    <row r="17" spans="1:12" ht="13.5" thickTop="1">
      <c r="A17" s="13"/>
      <c r="F17" s="7"/>
      <c r="G17" s="7"/>
      <c r="H17" s="7"/>
      <c r="I17" s="56"/>
      <c r="J17" s="7"/>
      <c r="K17" s="7"/>
      <c r="L17" s="56"/>
    </row>
    <row r="18" spans="1:12" ht="12.75">
      <c r="A18" s="13" t="s">
        <v>155</v>
      </c>
      <c r="F18" s="22"/>
      <c r="G18" s="22"/>
      <c r="H18" s="7"/>
      <c r="I18" s="56"/>
      <c r="J18" s="7"/>
      <c r="K18" s="58">
        <v>1589</v>
      </c>
      <c r="L18" s="58">
        <v>1589</v>
      </c>
    </row>
    <row r="19" spans="1:12" ht="12.75">
      <c r="A19" s="13" t="s">
        <v>156</v>
      </c>
      <c r="F19" s="22"/>
      <c r="G19" s="22"/>
      <c r="H19" s="7"/>
      <c r="I19" s="50">
        <v>65</v>
      </c>
      <c r="J19" s="33"/>
      <c r="K19" s="33">
        <v>-65</v>
      </c>
      <c r="L19" s="56"/>
    </row>
    <row r="20" spans="1:12" ht="12.75">
      <c r="A20" t="s">
        <v>165</v>
      </c>
      <c r="F20" s="22"/>
      <c r="G20" s="22"/>
      <c r="H20" s="7"/>
      <c r="I20" s="50"/>
      <c r="J20" s="33"/>
      <c r="K20" s="33"/>
      <c r="L20" s="56"/>
    </row>
    <row r="21" spans="1:12" ht="12.75">
      <c r="A21" s="13" t="s">
        <v>157</v>
      </c>
      <c r="F21" s="7"/>
      <c r="G21" s="7"/>
      <c r="H21" s="50"/>
      <c r="I21" s="7"/>
      <c r="J21" s="7"/>
      <c r="K21" s="7"/>
      <c r="L21" s="50"/>
    </row>
    <row r="22" spans="6:12" ht="12.75">
      <c r="F22" s="7"/>
      <c r="G22" s="7"/>
      <c r="H22" s="7"/>
      <c r="I22" s="7"/>
      <c r="J22" s="7"/>
      <c r="K22" s="7"/>
      <c r="L22" s="7"/>
    </row>
    <row r="23" spans="1:12" ht="12.75">
      <c r="A23" s="2" t="s">
        <v>158</v>
      </c>
      <c r="F23" s="59">
        <f>F16+F18</f>
        <v>6</v>
      </c>
      <c r="G23" s="60">
        <v>477</v>
      </c>
      <c r="H23" s="52">
        <f>H16+H21</f>
        <v>0</v>
      </c>
      <c r="I23" s="54">
        <v>719</v>
      </c>
      <c r="J23" s="55">
        <f>J16+J19</f>
        <v>-1</v>
      </c>
      <c r="K23" s="55">
        <f>K16+K18+K19</f>
        <v>1589</v>
      </c>
      <c r="L23" s="59">
        <f>H23+K23+J23+F23+I23</f>
        <v>2313</v>
      </c>
    </row>
    <row r="24" spans="6:12" ht="12.75">
      <c r="F24" s="22"/>
      <c r="G24" s="22"/>
      <c r="H24" s="7"/>
      <c r="I24" s="7"/>
      <c r="J24" s="7"/>
      <c r="K24" s="7"/>
      <c r="L24" s="22"/>
    </row>
    <row r="25" spans="1:13" ht="12.75">
      <c r="A25" s="2" t="s">
        <v>159</v>
      </c>
      <c r="F25" s="75">
        <f>F23</f>
        <v>6</v>
      </c>
      <c r="G25" s="75"/>
      <c r="H25" s="76">
        <f>H23</f>
        <v>0</v>
      </c>
      <c r="I25" s="71">
        <f>I23</f>
        <v>719</v>
      </c>
      <c r="J25" s="77">
        <f>J23</f>
        <v>-1</v>
      </c>
      <c r="K25" s="77">
        <f>K23</f>
        <v>1589</v>
      </c>
      <c r="L25" s="75">
        <f>L23</f>
        <v>2313</v>
      </c>
      <c r="M25" s="27"/>
    </row>
    <row r="27" spans="1:1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ht="12.75">
      <c r="A29" s="1" t="s">
        <v>167</v>
      </c>
    </row>
    <row r="31" spans="2:8" ht="12.75">
      <c r="B31" t="s">
        <v>160</v>
      </c>
      <c r="H31" t="s">
        <v>54</v>
      </c>
    </row>
    <row r="32" spans="2:9" ht="12.75">
      <c r="B32" s="13"/>
      <c r="C32" t="s">
        <v>173</v>
      </c>
      <c r="I32" t="s">
        <v>174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Vercheto</dc:creator>
  <cp:keywords/>
  <dc:description/>
  <cp:lastModifiedBy>Rumen Sokolov</cp:lastModifiedBy>
  <cp:lastPrinted>2017-07-31T07:42:05Z</cp:lastPrinted>
  <dcterms:created xsi:type="dcterms:W3CDTF">2017-03-02T12:33:02Z</dcterms:created>
  <dcterms:modified xsi:type="dcterms:W3CDTF">2017-07-31T11:17:49Z</dcterms:modified>
  <cp:category/>
  <cp:version/>
  <cp:contentType/>
  <cp:contentStatus/>
</cp:coreProperties>
</file>