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<sst xmlns="http://schemas.openxmlformats.org/spreadsheetml/2006/main" count="1965" uniqueCount="1354">
  <si>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</si>
  <si>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</si>
  <si>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</si>
  <si>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</si>
  <si>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</si>
  <si>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</si>
  <si>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</si>
  <si>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</si>
  <si>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</si>
  <si>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</si>
  <si>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</si>
  <si>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</si>
  <si>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</si>
  <si>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</si>
  <si>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</si>
  <si>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</si>
  <si>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</si>
  <si>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</si>
  <si>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</si>
  <si>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</si>
  <si>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</si>
  <si>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</si>
  <si>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</si>
  <si>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</si>
  <si>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</si>
  <si>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</si>
  <si>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</si>
  <si>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</si>
  <si>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</si>
  <si>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</si>
  <si>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</si>
  <si>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</si>
  <si>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</si>
  <si>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</si>
  <si>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</si>
  <si>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</si>
  <si>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</si>
  <si>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</si>
  <si>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</si>
  <si>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</si>
  <si>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</si>
  <si>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</si>
  <si>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</si>
  <si>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</si>
  <si>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</si>
  <si>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</si>
  <si>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</si>
  <si>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</si>
  <si>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</si>
  <si>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</si>
  <si>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</si>
  <si>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</si>
  <si>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</si>
  <si>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</si>
  <si>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</si>
  <si>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</si>
  <si>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</si>
  <si>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</si>
  <si>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</si>
  <si>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</si>
  <si>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</si>
  <si>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</si>
  <si>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</si>
  <si>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</si>
  <si>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</si>
  <si>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</si>
  <si>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</si>
  <si>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</si>
  <si>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</si>
  <si>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</si>
  <si>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</si>
  <si>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</si>
  <si>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</si>
  <si>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</si>
  <si>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</si>
  <si>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</si>
  <si>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</si>
  <si>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</si>
  <si>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</si>
  <si>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</si>
  <si>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</si>
  <si>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</si>
  <si>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</si>
  <si>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</si>
  <si>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</si>
  <si>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</si>
  <si>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</si>
  <si>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</si>
  <si>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</si>
  <si>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</si>
  <si>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</si>
  <si>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</si>
  <si>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</si>
  <si>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</si>
  <si>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</si>
  <si>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</si>
  <si>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</si>
  <si>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</si>
  <si>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</si>
  <si>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</si>
  <si>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</si>
  <si>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</si>
  <si>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</si>
  <si>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</si>
  <si>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</si>
  <si>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</si>
  <si>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</si>
  <si>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</si>
  <si>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</si>
  <si>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</si>
  <si>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</si>
  <si>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</si>
  <si>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</si>
  <si>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</si>
  <si>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</si>
  <si>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</si>
  <si>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</si>
  <si>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</si>
  <si>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</si>
  <si>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</si>
  <si>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</si>
  <si>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</si>
  <si>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</si>
  <si>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</si>
  <si>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</si>
  <si>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</si>
  <si>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</si>
  <si>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</si>
  <si>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</si>
  <si>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</si>
  <si>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</si>
  <si>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</si>
  <si>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</si>
  <si>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</si>
  <si>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</si>
  <si>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</si>
  <si>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</si>
  <si>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</si>
  <si>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</si>
  <si>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</si>
  <si>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</si>
  <si>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</si>
  <si>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</si>
  <si>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</si>
  <si>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</si>
  <si>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</si>
  <si>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</si>
  <si>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</si>
  <si>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</si>
  <si>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</si>
  <si>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</si>
  <si>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</si>
  <si>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</si>
  <si>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</si>
  <si>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</si>
  <si>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</si>
  <si>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</si>
  <si>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</si>
  <si>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</si>
  <si>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</si>
  <si>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</si>
  <si>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</si>
  <si>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</si>
  <si>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</si>
  <si>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</si>
  <si>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</si>
  <si>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</si>
  <si>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</si>
  <si>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</si>
  <si>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</si>
  <si>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</si>
  <si>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</si>
  <si>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</si>
  <si>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</si>
  <si>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</si>
  <si>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</si>
  <si>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</si>
  <si>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</si>
  <si>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</si>
  <si>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</si>
  <si>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</si>
  <si>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</si>
  <si>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</si>
  <si>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</si>
  <si>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</si>
  <si>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</si>
  <si>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</si>
  <si>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</si>
  <si>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</si>
  <si>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</si>
  <si>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</si>
  <si>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</si>
  <si>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</si>
  <si>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</si>
  <si>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</si>
  <si>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</si>
  <si>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</si>
  <si>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</si>
  <si>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</si>
  <si>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</si>
  <si>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</si>
  <si>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</si>
  <si>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</si>
  <si>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</si>
  <si>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</si>
  <si>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</si>
  <si>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</si>
  <si>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</si>
  <si>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</si>
  <si>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</si>
  <si>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</si>
  <si>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</si>
  <si>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</si>
  <si>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</si>
  <si>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</si>
  <si>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</si>
  <si>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</si>
  <si>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</si>
  <si>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</si>
  <si>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</si>
  <si>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</si>
  <si>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</si>
  <si>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</si>
  <si>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</si>
  <si>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</si>
  <si>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</si>
  <si>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</si>
  <si>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</si>
  <si>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</si>
  <si>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</si>
  <si>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</si>
  <si>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</si>
  <si>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</si>
  <si>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</si>
  <si>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</si>
  <si>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</si>
  <si>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</si>
  <si>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</si>
  <si>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</si>
  <si>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</si>
  <si>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</si>
  <si>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</si>
  <si>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</si>
  <si>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</si>
  <si>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</si>
  <si>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</si>
  <si>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</si>
  <si>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</si>
  <si>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</si>
  <si>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</si>
  <si>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</si>
  <si>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</si>
  <si>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</si>
  <si>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</si>
  <si>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</si>
  <si>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</si>
  <si>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</si>
  <si>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</si>
  <si>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</si>
  <si>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</si>
  <si>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</si>
  <si>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</si>
  <si>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</si>
  <si>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</si>
  <si>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</si>
  <si>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</si>
  <si>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</si>
  <si>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</si>
  <si>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</si>
  <si>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</si>
  <si>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</si>
  <si>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</si>
  <si>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</si>
  <si>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</si>
  <si>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</si>
  <si>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</si>
  <si>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</si>
  <si>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</si>
  <si>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</si>
  <si>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</si>
  <si>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</si>
  <si>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</si>
  <si>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</si>
  <si>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</si>
  <si>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</si>
  <si>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</si>
  <si>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</si>
  <si>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</si>
  <si>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</si>
  <si>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</si>
  <si>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</si>
  <si>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</si>
  <si>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</si>
  <si>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</si>
  <si>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</si>
  <si>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</si>
  <si>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</si>
  <si>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</si>
  <si>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</si>
  <si>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</si>
  <si>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</si>
  <si>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</si>
  <si>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</si>
  <si>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</si>
  <si>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</si>
  <si>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</si>
  <si>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</si>
  <si>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</si>
  <si>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</si>
  <si>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</si>
  <si>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</si>
  <si>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</si>
  <si>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</si>
  <si>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</si>
  <si>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</si>
  <si>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</si>
  <si>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</si>
  <si>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</si>
  <si>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</si>
  <si>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</si>
  <si>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</si>
  <si>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</si>
  <si>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</si>
  <si>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</si>
  <si>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</si>
  <si>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</si>
  <si>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</si>
  <si>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</si>
  <si>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</si>
  <si>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</si>
  <si>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</si>
  <si>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</si>
  <si>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</si>
  <si>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</si>
  <si>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</si>
  <si>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</si>
  <si>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</si>
  <si>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</si>
  <si>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</si>
  <si>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</si>
  <si>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</si>
  <si>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</si>
  <si>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</si>
  <si>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</si>
  <si>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</si>
  <si>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</si>
  <si>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</si>
  <si>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</si>
  <si>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</si>
  <si>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</si>
  <si>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</si>
  <si>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</si>
  <si>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</si>
  <si>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</si>
  <si>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</si>
  <si>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</si>
  <si>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</si>
  <si>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</si>
  <si>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</si>
  <si>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</si>
  <si>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</si>
  <si>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</si>
  <si>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</si>
  <si>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</si>
  <si>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</si>
  <si>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</si>
  <si>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</si>
  <si>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</si>
  <si>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</si>
  <si>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</si>
  <si>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</si>
  <si>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</si>
  <si>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</si>
  <si>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</si>
  <si>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</si>
  <si>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</si>
  <si>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</si>
  <si>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</si>
  <si>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</si>
  <si>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</si>
  <si>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</si>
  <si>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</si>
  <si>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</si>
  <si>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</si>
  <si>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</si>
  <si>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</si>
  <si>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</si>
  <si>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</si>
  <si>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</si>
  <si>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</si>
  <si>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</si>
  <si>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</si>
  <si>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</si>
  <si>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</si>
  <si>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</si>
  <si>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</si>
  <si>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</si>
  <si>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</si>
  <si>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</si>
  <si>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</si>
  <si>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</si>
  <si>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</si>
  <si>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</si>
  <si>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</si>
  <si>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</si>
  <si>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</si>
  <si>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</si>
  <si>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</si>
  <si>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</si>
  <si>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</si>
  <si>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</si>
  <si>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</si>
  <si>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</si>
  <si>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</si>
  <si>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</si>
  <si>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</si>
  <si>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</si>
  <si>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</si>
  <si>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</si>
  <si>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</si>
  <si>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</si>
  <si>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</si>
  <si>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</si>
  <si>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</si>
  <si>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</si>
  <si>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</si>
  <si>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</si>
  <si>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</si>
  <si>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</si>
  <si>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</si>
  <si>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</si>
  <si>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</si>
  <si>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</si>
  <si>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</si>
  <si>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</si>
  <si>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</si>
  <si>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</si>
  <si>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</si>
  <si>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</si>
  <si>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</si>
  <si>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</si>
  <si>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</si>
  <si>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</si>
  <si>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</si>
  <si>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</si>
  <si>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</si>
  <si>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</si>
  <si>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</si>
  <si>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</si>
  <si>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</si>
  <si>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</si>
  <si>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</si>
  <si>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</si>
  <si>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</si>
  <si>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</si>
  <si>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</si>
  <si>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</si>
  <si>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</si>
  <si>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</si>
  <si>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</si>
  <si>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</si>
  <si>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</si>
  <si>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</si>
  <si>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</si>
  <si>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</si>
  <si>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</si>
  <si>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</si>
  <si>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</si>
  <si>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</si>
  <si>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</si>
  <si>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</si>
  <si>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</si>
  <si>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</si>
  <si>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</si>
  <si>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</si>
  <si>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</si>
  <si>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</si>
  <si>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</si>
  <si>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</si>
  <si>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</si>
  <si>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</si>
  <si>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</si>
  <si>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</si>
  <si>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</si>
  <si>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</si>
  <si>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</si>
  <si>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</si>
  <si>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</si>
  <si>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</si>
  <si>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</si>
  <si>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</si>
  <si>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</si>
  <si>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</si>
  <si>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</si>
  <si>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</si>
  <si>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</si>
  <si>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</si>
  <si>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</si>
  <si>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</si>
  <si>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</si>
  <si>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</si>
  <si>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</si>
  <si>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</si>
  <si>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</si>
  <si>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</si>
  <si>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</si>
  <si>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</si>
  <si>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</si>
  <si>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</si>
  <si>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</si>
  <si>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</si>
  <si>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</si>
  <si>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</si>
  <si>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</si>
  <si>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</si>
  <si>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</si>
  <si>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</si>
  <si>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</si>
  <si>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</si>
  <si>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</si>
  <si>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</si>
  <si>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</si>
  <si>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</si>
  <si>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</si>
  <si>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</si>
  <si>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</si>
  <si>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</si>
  <si>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</si>
  <si>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</si>
  <si>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</si>
  <si>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</si>
  <si>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</si>
  <si>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</si>
  <si>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</si>
  <si>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</si>
  <si>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</si>
  <si>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</si>
  <si>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</si>
  <si>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</si>
  <si>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</si>
  <si>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</si>
  <si>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</si>
  <si>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</si>
  <si>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</si>
  <si>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</si>
  <si>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</si>
  <si>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</si>
  <si>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</si>
  <si>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</si>
  <si>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</si>
  <si>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</si>
  <si>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</si>
  <si>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</si>
  <si>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</si>
  <si>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</si>
  <si>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</si>
  <si>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</si>
  <si>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</si>
  <si>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</si>
  <si>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</si>
  <si>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</si>
  <si>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</si>
  <si>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</si>
  <si>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</si>
  <si>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</si>
  <si>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</si>
  <si>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</si>
  <si>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</si>
  <si>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</si>
  <si>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</si>
  <si>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</si>
  <si>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</si>
  <si>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</si>
  <si>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</si>
  <si>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</si>
  <si>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</si>
  <si>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</si>
  <si>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</si>
  <si>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</si>
  <si>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</si>
  <si>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</si>
  <si>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</si>
  <si>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</si>
  <si>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</si>
  <si>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</si>
  <si>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</si>
  <si>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</si>
  <si>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</si>
  <si>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</si>
  <si>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</si>
  <si>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</si>
  <si>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</si>
  <si>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</si>
  <si>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</si>
  <si>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</si>
  <si>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</si>
  <si>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</si>
  <si>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</si>
  <si>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</si>
  <si>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</si>
  <si>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</si>
  <si>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</si>
  <si>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</si>
  <si>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</si>
  <si>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</si>
  <si>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</si>
  <si>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</si>
  <si>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</si>
  <si>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</si>
  <si>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</si>
  <si>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</si>
  <si>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</si>
  <si>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</si>
  <si>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</si>
  <si>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</si>
  <si>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</si>
  <si>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</si>
  <si>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</si>
  <si>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</si>
  <si>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</si>
  <si>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</si>
  <si>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</si>
  <si>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</si>
  <si>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</si>
  <si>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</si>
  <si>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</si>
  <si>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</si>
  <si>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</si>
  <si>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</si>
  <si>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</si>
  <si>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</si>
  <si>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</si>
  <si>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</si>
  <si>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</si>
  <si>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</si>
  <si>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</si>
  <si>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</si>
  <si>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</si>
  <si>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</si>
  <si>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</si>
  <si>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</si>
  <si>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</si>
  <si>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</si>
  <si>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</si>
  <si>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</si>
  <si>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</si>
  <si>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</si>
  <si>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</si>
  <si>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</si>
  <si>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</si>
  <si>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</si>
  <si>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</si>
  <si>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</si>
  <si>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</si>
  <si>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</si>
  <si>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</si>
  <si>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</si>
  <si>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</si>
  <si>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</si>
  <si>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</si>
  <si>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</si>
  <si>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</si>
  <si>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</si>
  <si>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</si>
  <si>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</si>
  <si>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</si>
  <si>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</si>
  <si>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</si>
  <si>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</si>
  <si>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</si>
  <si>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</si>
  <si>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</si>
  <si>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</si>
  <si>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</si>
  <si>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</si>
  <si>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</si>
  <si>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</si>
  <si>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</si>
  <si>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</si>
  <si>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</si>
  <si>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</si>
  <si>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</si>
  <si>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</si>
  <si>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</si>
  <si>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</si>
  <si>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</si>
  <si>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</si>
  <si>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</si>
  <si>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</si>
  <si>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</si>
  <si>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</si>
  <si>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</si>
  <si>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</si>
  <si>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</si>
  <si>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</si>
  <si>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</si>
  <si>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</si>
  <si>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</si>
  <si>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</si>
  <si>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</si>
  <si>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</si>
  <si>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</si>
  <si>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</si>
  <si>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</si>
  <si>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</si>
  <si>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</si>
  <si>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</si>
  <si>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</si>
  <si>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</si>
  <si>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</si>
  <si>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</si>
  <si>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</si>
  <si>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</si>
  <si>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</si>
  <si>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</si>
  <si>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</si>
  <si>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</si>
  <si>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</si>
  <si>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</si>
  <si>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</si>
  <si>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</si>
  <si>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</si>
  <si>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</si>
  <si>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</si>
  <si>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</si>
  <si>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</si>
  <si>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</si>
  <si>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</si>
  <si>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</si>
  <si>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</si>
  <si>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</si>
  <si>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</si>
  <si>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</si>
  <si>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</si>
  <si>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</si>
  <si>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</si>
  <si>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</si>
  <si>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</si>
  <si>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</si>
  <si>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</si>
  <si>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</si>
  <si>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</si>
  <si>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</si>
  <si>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</si>
  <si>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</si>
  <si>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</si>
  <si>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</si>
  <si>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</si>
  <si>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</si>
  <si>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</si>
  <si>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</si>
  <si>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</si>
  <si>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</si>
  <si>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</si>
  <si>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</si>
  <si>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</si>
  <si>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</si>
  <si>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</si>
  <si>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</si>
  <si>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</si>
  <si>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</si>
  <si>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</si>
  <si>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</si>
  <si>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</si>
  <si>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</si>
  <si>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</si>
  <si>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</si>
  <si>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</si>
  <si>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</si>
  <si>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</si>
  <si>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</si>
  <si>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</si>
  <si>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</si>
  <si>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</si>
  <si>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</si>
  <si>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</si>
  <si>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</si>
  <si>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</si>
  <si>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</si>
  <si>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</si>
  <si>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</si>
  <si>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</si>
  <si>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</si>
  <si>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</si>
  <si>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</si>
  <si>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</si>
  <si>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</si>
  <si>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</si>
  <si>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</si>
  <si>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</si>
  <si>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</si>
  <si>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</si>
  <si>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</si>
  <si>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</si>
  <si>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</si>
  <si>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</si>
  <si>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</si>
  <si>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</si>
  <si>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</si>
  <si>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</si>
  <si>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</si>
  <si>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</si>
  <si>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</si>
  <si>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</si>
  <si>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</si>
  <si>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</si>
  <si>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</si>
  <si>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</si>
  <si>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</si>
  <si>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</si>
  <si>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</si>
  <si>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</si>
  <si>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</si>
  <si>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</si>
  <si>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</si>
  <si>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</si>
  <si>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</si>
  <si>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</si>
  <si>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</si>
  <si>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</si>
  <si>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</si>
  <si>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</si>
  <si>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</si>
  <si>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</si>
  <si>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</si>
  <si>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</si>
  <si>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</si>
  <si>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</si>
  <si>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</si>
  <si>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</si>
  <si>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</si>
  <si>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</si>
  <si>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</si>
  <si>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</si>
  <si>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</si>
  <si>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</si>
  <si>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</si>
  <si>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</si>
  <si>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</si>
  <si>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</si>
  <si>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</si>
  <si>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</si>
  <si>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</si>
  <si>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</si>
  <si>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</si>
  <si>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</si>
  <si>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</si>
  <si>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</si>
  <si>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</si>
  <si>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</si>
  <si>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</si>
  <si>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</si>
  <si>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</si>
  <si>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</si>
  <si>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</si>
  <si>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</si>
  <si>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</si>
  <si>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</si>
  <si>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</si>
  <si>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</si>
  <si>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</si>
  <si>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</si>
  <si>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</si>
  <si>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</si>
  <si>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</si>
  <si>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</si>
  <si>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</si>
  <si>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</si>
  <si>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</si>
  <si>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</si>
  <si>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</si>
  <si>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</si>
  <si>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</si>
  <si>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</si>
  <si>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</si>
  <si>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</si>
  <si>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</si>
  <si>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</si>
  <si>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</si>
  <si>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</si>
  <si>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</si>
  <si>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</si>
  <si>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</si>
  <si>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</si>
  <si>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</si>
  <si>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</si>
  <si>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</si>
  <si>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</si>
  <si>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</si>
  <si>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</si>
  <si>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</si>
  <si>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</si>
  <si>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</si>
  <si>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</si>
  <si>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</si>
  <si>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</si>
  <si>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</si>
  <si>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</si>
  <si>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</si>
  <si>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</si>
  <si>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</si>
  <si>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</si>
  <si>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</si>
  <si>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</si>
  <si>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</si>
  <si>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</si>
  <si>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</si>
  <si>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</si>
  <si>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</si>
  <si>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</si>
  <si>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</si>
  <si>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</si>
  <si>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</si>
  <si>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</si>
  <si>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</si>
  <si>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</si>
  <si>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</si>
  <si>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</si>
  <si>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</si>
  <si>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</si>
  <si>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</si>
  <si>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</si>
  <si>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</si>
  <si>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</si>
  <si>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</si>
  <si>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</si>
  <si>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</si>
  <si>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</si>
  <si>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</si>
  <si>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</si>
  <si>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</si>
  <si>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</si>
  <si>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</si>
  <si>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</si>
  <si>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</si>
  <si>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</si>
  <si>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</si>
  <si>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</si>
  <si>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</si>
  <si>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</si>
  <si>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</si>
  <si>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</si>
  <si>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</si>
  <si>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</si>
  <si>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</si>
  <si>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</si>
  <si>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</si>
  <si>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</si>
  <si>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</si>
  <si>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</si>
  <si>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</si>
  <si>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</si>
  <si>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</si>
  <si>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</si>
  <si>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</si>
  <si>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</si>
  <si>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</si>
  <si>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</si>
  <si>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</si>
  <si>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</si>
  <si>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</si>
  <si>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</si>
  <si>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</si>
  <si>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</si>
  <si>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</si>
  <si>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</si>
  <si>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</si>
  <si>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</si>
  <si>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</si>
  <si>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</si>
  <si>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</si>
  <si>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</si>
  <si>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</si>
  <si>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</si>
  <si>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</si>
  <si>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</si>
  <si>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</si>
  <si>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</si>
  <si>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</si>
  <si>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</si>
  <si>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</si>
  <si>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</si>
  <si>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</si>
  <si>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</si>
  <si>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</si>
  <si>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</si>
  <si>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</si>
  <si>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</si>
  <si>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</si>
  <si>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</si>
  <si>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</si>
  <si>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</si>
  <si>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</si>
  <si>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</si>
  <si>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</si>
  <si>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</si>
  <si>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</si>
  <si>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</si>
  <si>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</si>
  <si>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</si>
  <si>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</si>
  <si>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</si>
  <si>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</si>
  <si>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</si>
  <si>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</si>
  <si>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</si>
  <si>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</si>
  <si>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</si>
  <si>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</si>
  <si>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</si>
  <si>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</si>
  <si>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</si>
  <si>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</si>
  <si>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</si>
  <si>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</si>
  <si>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</si>
  <si>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</si>
  <si>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</si>
  <si>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</si>
  <si>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</si>
  <si>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</si>
  <si>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</si>
  <si>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</si>
  <si>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</si>
  <si>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</si>
  <si>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</si>
  <si>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</si>
  <si>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</si>
  <si>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</si>
  <si>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</si>
  <si>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</si>
  <si>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</si>
  <si>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</si>
  <si>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</si>
  <si>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</si>
  <si>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</si>
  <si>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</si>
  <si>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</si>
  <si>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</si>
  <si>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</si>
  <si>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</si>
  <si>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</si>
  <si>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</si>
  <si>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</si>
  <si>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</si>
  <si>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</si>
  <si>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</si>
  <si>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</si>
  <si>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</si>
  <si>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</si>
  <si>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</si>
  <si>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</si>
  <si>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</si>
  <si>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</si>
  <si>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</si>
  <si>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</si>
  <si>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</si>
  <si>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</si>
  <si>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</si>
  <si>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</si>
  <si>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</si>
  <si>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</si>
  <si>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</si>
  <si>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</si>
  <si>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</si>
  <si>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</si>
  <si>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</si>
  <si>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</si>
  <si>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</si>
  <si>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</si>
  <si>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</si>
  <si>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</si>
  <si>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</si>
  <si>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</si>
  <si>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</si>
  <si>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</si>
  <si>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</si>
  <si>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</si>
  <si>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</si>
  <si>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</si>
  <si>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</si>
  <si>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</si>
  <si>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</si>
  <si>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</si>
  <si>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</si>
  <si>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</si>
  <si>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</si>
  <si>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</si>
  <si>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</si>
  <si>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</si>
  <si>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</si>
  <si>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</si>
  <si>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</si>
  <si>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</si>
  <si>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</si>
  <si>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</si>
  <si>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</si>
  <si>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</si>
  <si>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</si>
  <si>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</si>
  <si>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</si>
  <si>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</si>
  <si>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</si>
  <si>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</si>
  <si>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</si>
  <si>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</si>
  <si>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</si>
  <si>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</si>
  <si>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</si>
  <si>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</si>
  <si>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</si>
  <si>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</si>
  <si>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</si>
  <si>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</si>
  <si>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</si>
  <si>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</si>
  <si>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</si>
  <si>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</si>
  <si>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</si>
  <si>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</si>
  <si>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</si>
  <si>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</si>
  <si>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</si>
  <si>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</si>
  <si>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</si>
  <si>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</si>
  <si>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</si>
  <si>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</si>
  <si>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</si>
  <si>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</si>
  <si>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</si>
  <si>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</si>
  <si>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</si>
  <si>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</si>
  <si>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</si>
  <si>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</si>
  <si>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</si>
  <si>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</si>
  <si>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</si>
  <si>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</si>
  <si>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</si>
  <si>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</si>
  <si>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</si>
  <si>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</si>
  <si>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</si>
  <si>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</si>
  <si>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</si>
  <si>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</si>
  <si>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</si>
  <si>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</si>
  <si>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</si>
  <si>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</si>
  <si>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</si>
  <si>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</si>
  <si>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</si>
  <si>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</si>
  <si>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</si>
  <si>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</si>
  <si>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</si>
  <si>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</si>
  <si>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</si>
  <si>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</si>
  <si>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</si>
  <si>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</si>
  <si>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</si>
  <si>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</si>
  <si>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</si>
  <si>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</si>
  <si>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</si>
  <si>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</si>
  <si>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</si>
  <si>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</si>
  <si>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</si>
  <si>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</si>
  <si>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</si>
  <si>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</si>
  <si>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</si>
  <si>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</si>
  <si>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</si>
  <si>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</si>
  <si>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</si>
  <si>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</si>
  <si>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</si>
  <si>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</si>
  <si>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</si>
  <si>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</si>
  <si>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</si>
  <si>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</si>
  <si>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</si>
  <si>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</si>
  <si>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</si>
  <si>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</si>
  <si>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</si>
  <si>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</si>
  <si>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</si>
  <si>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</si>
  <si>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</si>
  <si>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</si>
  <si>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</si>
  <si>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</si>
  <si>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</si>
  <si>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</si>
  <si>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</si>
  <si>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</si>
  <si>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</si>
  <si>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</si>
  <si>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</si>
  <si>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</si>
  <si>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</si>
  <si>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</si>
  <si>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</si>
  <si>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</si>
  <si>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</si>
  <si>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</si>
  <si>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</si>
  <si>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</si>
  <si>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</si>
  <si>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</si>
  <si>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</si>
  <si>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</si>
  <si>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</si>
  <si>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</si>
  <si>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</si>
  <si>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</si>
  <si>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</si>
  <si>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</si>
  <si>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</si>
  <si>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</si>
  <si>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</si>
  <si>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</si>
  <si>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</si>
  <si>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</si>
  <si>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</si>
  <si>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</si>
  <si>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</si>
  <si>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</si>
  <si>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</si>
  <si>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</si>
  <si>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</si>
  <si>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</si>
  <si>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</si>
  <si>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</si>
  <si>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</si>
  <si>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</si>
  <si>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</si>
  <si>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</si>
  <si>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</si>
  <si>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</si>
  <si>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</si>
  <si>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</si>
  <si>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</si>
  <si>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</si>
  <si>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</si>
  <si>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</si>
  <si>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</si>
  <si>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</si>
  <si>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</si>
  <si>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</si>
  <si>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</si>
  <si>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</si>
  <si>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</si>
  <si>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</si>
  <si>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</si>
  <si>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</si>
  <si>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</si>
  <si>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</si>
  <si>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</si>
  <si>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</si>
  <si>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</si>
  <si>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</si>
  <si>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</si>
  <si>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</si>
  <si>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</si>
  <si>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</si>
  <si>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</si>
  <si>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</si>
  <si>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</si>
  <si>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</si>
  <si>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</si>
  <si>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</si>
  <si>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</si>
  <si>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</si>
  <si>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</si>
  <si>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</si>
  <si>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</si>
  <si>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</si>
  <si>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</si>
  <si>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</si>
  <si>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</si>
  <si>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</si>
  <si>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</si>
  <si>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</si>
  <si>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</si>
  <si>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</si>
  <si>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</si>
  <si>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</si>
  <si>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</si>
  <si>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</si>
  <si>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</si>
  <si>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</si>
  <si>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</si>
  <si>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</si>
  <si>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</si>
  <si>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</si>
  <si>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</si>
  <si>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</si>
  <si>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</si>
  <si>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</si>
  <si>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</si>
  <si>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</si>
  <si>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</si>
  <si>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</si>
  <si>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</si>
  <si>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</si>
  <si>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</si>
  <si>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</si>
  <si>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</si>
  <si>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</si>
  <si>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</si>
  <si>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</si>
  <si>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</si>
  <si>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</si>
  <si>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</si>
  <si>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</si>
  <si>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</si>
  <si>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</si>
  <si>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</si>
  <si>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</si>
  <si>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</si>
  <si>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</si>
  <si>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</si>
  <si>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</si>
  <si>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</si>
  <si>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</si>
  <si>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</si>
  <si>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</si>
  <si>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</si>
  <si>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</si>
  <si>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</si>
  <si>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</si>
  <si>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</si>
  <si>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</si>
  <si>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</si>
  <si>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</si>
  <si>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</si>
  <si>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</si>
  <si>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</si>
  <si>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</si>
  <si>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</si>
  <si>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</si>
  <si>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</si>
  <si>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</si>
  <si>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</si>
  <si>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n/a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</si>
</sst>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>
      <alignment horizontal="left" vertical="center"/>
      <protection/>
    </xf>
    <xf numFmtId="189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89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89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4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30" xfId="239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9" xfId="239" applyFont="1" applyBorder="1" applyAlignment="1">
      <alignment horizontal="center" vertical="center" wrapText="1"/>
      <protection/>
    </xf>
    <xf numFmtId="172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43104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MACEDONIA MBI10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176025</v>
      </c>
      <c r="H11" s="12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-5384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-5384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0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/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>
        <v>21893</v>
      </c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11411</v>
      </c>
      <c r="D22" s="145"/>
      <c r="E22" s="146" t="s">
        <v>924</v>
      </c>
      <c r="F22" s="109" t="s">
        <v>925</v>
      </c>
      <c r="G22" s="110"/>
      <c r="H22" s="110"/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21893</v>
      </c>
      <c r="H23" s="128">
        <f>H19+H21+H20+H22</f>
        <v>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192534</v>
      </c>
      <c r="H24" s="128">
        <f>H11+H16+H23</f>
        <v>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11411</v>
      </c>
      <c r="D25" s="128">
        <f>SUM(D21:D24)</f>
        <v>0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181531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181531</v>
      </c>
      <c r="D28" s="110"/>
      <c r="E28" s="60" t="s">
        <v>103</v>
      </c>
      <c r="F28" s="137" t="s">
        <v>186</v>
      </c>
      <c r="G28" s="120">
        <f>SUM(G29:G31)</f>
        <v>408</v>
      </c>
      <c r="H28" s="120">
        <f>SUM(H29:H31)</f>
        <v>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245</v>
      </c>
      <c r="H29" s="133"/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163</v>
      </c>
      <c r="H30" s="133"/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181531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408</v>
      </c>
      <c r="H40" s="134">
        <f>SUM(H32:H39)+H28+H27</f>
        <v>0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/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0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192942</v>
      </c>
      <c r="D45" s="134">
        <f>D25+D37+D43+D44</f>
        <v>0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192942</v>
      </c>
      <c r="D47" s="338">
        <f>D18+D45</f>
        <v>0</v>
      </c>
      <c r="E47" s="139" t="s">
        <v>35</v>
      </c>
      <c r="F47" s="104" t="s">
        <v>199</v>
      </c>
      <c r="G47" s="339">
        <f>G24+G40</f>
        <v>192942</v>
      </c>
      <c r="H47" s="339">
        <f>H24+H40</f>
        <v>0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MACEDONIA MBI10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6232</v>
      </c>
      <c r="H12" s="121"/>
    </row>
    <row r="13" spans="1:8" s="59" customFormat="1" ht="31.5">
      <c r="A13" s="68" t="s">
        <v>886</v>
      </c>
      <c r="B13" s="151" t="s">
        <v>757</v>
      </c>
      <c r="C13" s="121"/>
      <c r="D13" s="121"/>
      <c r="E13" s="68" t="s">
        <v>889</v>
      </c>
      <c r="F13" s="151" t="s">
        <v>774</v>
      </c>
      <c r="G13" s="121">
        <v>26</v>
      </c>
      <c r="H13" s="121"/>
    </row>
    <row r="14" spans="1:8" s="59" customFormat="1" ht="31.5">
      <c r="A14" s="68" t="s">
        <v>887</v>
      </c>
      <c r="B14" s="151" t="s">
        <v>758</v>
      </c>
      <c r="C14" s="121"/>
      <c r="D14" s="121"/>
      <c r="E14" s="68" t="s">
        <v>890</v>
      </c>
      <c r="F14" s="151" t="s">
        <v>775</v>
      </c>
      <c r="G14" s="121">
        <v>36132</v>
      </c>
      <c r="H14" s="121"/>
    </row>
    <row r="15" spans="1:8" s="59" customFormat="1" ht="31.5">
      <c r="A15" s="68" t="s">
        <v>888</v>
      </c>
      <c r="B15" s="151" t="s">
        <v>759</v>
      </c>
      <c r="C15" s="121">
        <v>1282</v>
      </c>
      <c r="D15" s="121"/>
      <c r="E15" s="68" t="s">
        <v>891</v>
      </c>
      <c r="F15" s="151" t="s">
        <v>776</v>
      </c>
      <c r="G15" s="121"/>
      <c r="H15" s="121"/>
    </row>
    <row r="16" spans="1:8" s="59" customFormat="1" ht="15.75">
      <c r="A16" s="68" t="s">
        <v>915</v>
      </c>
      <c r="B16" s="151" t="s">
        <v>760</v>
      </c>
      <c r="C16" s="121">
        <v>5299</v>
      </c>
      <c r="D16" s="121"/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6581</v>
      </c>
      <c r="D18" s="124">
        <f>SUM(D12:D16)</f>
        <v>0</v>
      </c>
      <c r="E18" s="70" t="s">
        <v>20</v>
      </c>
      <c r="F18" s="152" t="s">
        <v>779</v>
      </c>
      <c r="G18" s="124">
        <f>SUM(G12:G17)</f>
        <v>42390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13916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13916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20497</v>
      </c>
      <c r="D26" s="124">
        <f>D18+D25</f>
        <v>0</v>
      </c>
      <c r="E26" s="126" t="s">
        <v>40</v>
      </c>
      <c r="F26" s="152" t="s">
        <v>781</v>
      </c>
      <c r="G26" s="124">
        <f>G18+G25</f>
        <v>42390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21893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0</v>
      </c>
      <c r="H27" s="40">
        <f>IF((D26-H26)&gt;0,D26-H26,0)</f>
        <v>0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21893</v>
      </c>
      <c r="D29" s="124">
        <f>D27-D28</f>
        <v>0</v>
      </c>
      <c r="E29" s="126" t="s">
        <v>125</v>
      </c>
      <c r="F29" s="152" t="s">
        <v>783</v>
      </c>
      <c r="G29" s="124">
        <f>G27</f>
        <v>0</v>
      </c>
      <c r="H29" s="124">
        <f>H27</f>
        <v>0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42390</v>
      </c>
      <c r="D30" s="124">
        <f>D26+D28+D29</f>
        <v>0</v>
      </c>
      <c r="E30" s="126" t="s">
        <v>789</v>
      </c>
      <c r="F30" s="152" t="s">
        <v>784</v>
      </c>
      <c r="G30" s="124">
        <f>G26+G29</f>
        <v>42390</v>
      </c>
      <c r="H30" s="124">
        <f>H26+H29</f>
        <v>0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MACEDONIA MBI10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04.01.2018 - 31.12.2018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240336</v>
      </c>
      <c r="D13" s="291">
        <v>-68333</v>
      </c>
      <c r="E13" s="292">
        <f>SUM(C13:D13)</f>
        <v>172003</v>
      </c>
      <c r="F13" s="291"/>
      <c r="G13" s="291"/>
      <c r="H13" s="292">
        <f>SUM(F13:G13)</f>
        <v>0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-13916</v>
      </c>
      <c r="E18" s="292">
        <f t="shared" si="0"/>
        <v>-13916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240336</v>
      </c>
      <c r="D19" s="295">
        <f>SUM(D13:D14,D16:D18)</f>
        <v>-82249</v>
      </c>
      <c r="E19" s="292">
        <f t="shared" si="0"/>
        <v>158087</v>
      </c>
      <c r="F19" s="295">
        <f>SUM(F13:F14,F16:F18)</f>
        <v>0</v>
      </c>
      <c r="G19" s="295">
        <f>SUM(G13:G14,G16:G18)</f>
        <v>0</v>
      </c>
      <c r="H19" s="292">
        <f t="shared" si="1"/>
        <v>0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10685+26</f>
        <v>10711</v>
      </c>
      <c r="D21" s="291">
        <v>-156066</v>
      </c>
      <c r="E21" s="292">
        <f>SUM(C21:D21)</f>
        <v>-145355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v>-1052</v>
      </c>
      <c r="E23" s="292">
        <f t="shared" si="2"/>
        <v>-1052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6201</v>
      </c>
      <c r="D24" s="291"/>
      <c r="E24" s="292">
        <f t="shared" si="2"/>
        <v>6201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v>-2862</v>
      </c>
      <c r="E25" s="292">
        <f t="shared" si="2"/>
        <v>-2862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-2340</v>
      </c>
      <c r="E26" s="292">
        <f t="shared" si="2"/>
        <v>-2340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/>
      <c r="D27" s="291">
        <v>-1251</v>
      </c>
      <c r="E27" s="292">
        <f t="shared" si="2"/>
        <v>-1251</v>
      </c>
      <c r="F27" s="291"/>
      <c r="G27" s="291"/>
      <c r="H27" s="292">
        <f t="shared" si="3"/>
        <v>0</v>
      </c>
    </row>
    <row r="28" spans="1:8" ht="12.75">
      <c r="A28" s="290" t="s">
        <v>906</v>
      </c>
      <c r="B28" s="35" t="s">
        <v>806</v>
      </c>
      <c r="C28" s="291"/>
      <c r="D28" s="291">
        <v>-17</v>
      </c>
      <c r="E28" s="292">
        <f t="shared" si="2"/>
        <v>-17</v>
      </c>
      <c r="F28" s="291"/>
      <c r="G28" s="291"/>
      <c r="H28" s="292">
        <f t="shared" si="3"/>
        <v>0</v>
      </c>
    </row>
    <row r="29" spans="1:8" ht="21" customHeight="1">
      <c r="A29" s="288" t="s">
        <v>94</v>
      </c>
      <c r="B29" s="118" t="s">
        <v>807</v>
      </c>
      <c r="C29" s="295">
        <f>SUM(C21:C28)</f>
        <v>16912</v>
      </c>
      <c r="D29" s="295">
        <f>SUM(D21:D28)</f>
        <v>-163588</v>
      </c>
      <c r="E29" s="292">
        <f t="shared" si="2"/>
        <v>-146676</v>
      </c>
      <c r="F29" s="295">
        <f>SUM(F21:F28)</f>
        <v>0</v>
      </c>
      <c r="G29" s="295">
        <f>SUM(G21:G28)</f>
        <v>0</v>
      </c>
      <c r="H29" s="292">
        <f t="shared" si="3"/>
        <v>0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257248</v>
      </c>
      <c r="D37" s="295">
        <f t="shared" si="5"/>
        <v>-245837</v>
      </c>
      <c r="E37" s="295">
        <f t="shared" si="5"/>
        <v>11411</v>
      </c>
      <c r="F37" s="295">
        <f t="shared" si="5"/>
        <v>0</v>
      </c>
      <c r="G37" s="295">
        <f t="shared" si="5"/>
        <v>0</v>
      </c>
      <c r="H37" s="295">
        <f t="shared" si="5"/>
        <v>0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0</v>
      </c>
      <c r="F38" s="295"/>
      <c r="G38" s="295"/>
      <c r="H38" s="299"/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11411</v>
      </c>
      <c r="F39" s="295"/>
      <c r="G39" s="295"/>
      <c r="H39" s="295">
        <f>SUM(H37:H38)</f>
        <v>0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11411</v>
      </c>
      <c r="F40" s="292"/>
      <c r="G40" s="292"/>
      <c r="H40" s="291"/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MACEDONIA MBI10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04.01.2018 - 31.12.2018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7" t="s">
        <v>41</v>
      </c>
      <c r="B9" s="347" t="s">
        <v>201</v>
      </c>
      <c r="C9" s="347" t="s">
        <v>45</v>
      </c>
      <c r="D9" s="350" t="s">
        <v>42</v>
      </c>
      <c r="E9" s="353"/>
      <c r="F9" s="353"/>
      <c r="G9" s="350" t="s">
        <v>43</v>
      </c>
      <c r="H9" s="351"/>
      <c r="I9" s="347" t="s">
        <v>44</v>
      </c>
      <c r="J9" s="43"/>
    </row>
    <row r="10" spans="1:10" ht="30.75" customHeight="1">
      <c r="A10" s="348"/>
      <c r="B10" s="348" t="s">
        <v>141</v>
      </c>
      <c r="C10" s="352"/>
      <c r="D10" s="347" t="s">
        <v>875</v>
      </c>
      <c r="E10" s="347" t="s">
        <v>46</v>
      </c>
      <c r="F10" s="347" t="s">
        <v>95</v>
      </c>
      <c r="G10" s="347" t="s">
        <v>47</v>
      </c>
      <c r="H10" s="347" t="s">
        <v>48</v>
      </c>
      <c r="I10" s="348"/>
      <c r="J10" s="43"/>
    </row>
    <row r="11" spans="1:10" ht="30.75" customHeight="1">
      <c r="A11" s="349"/>
      <c r="B11" s="349"/>
      <c r="C11" s="349"/>
      <c r="D11" s="356"/>
      <c r="E11" s="349"/>
      <c r="F11" s="356"/>
      <c r="G11" s="356"/>
      <c r="H11" s="356"/>
      <c r="I11" s="356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0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0</v>
      </c>
      <c r="I14" s="340">
        <f aca="true" t="shared" si="0" ref="I14:I36">SUM(C14:H14)</f>
        <v>0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0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0</v>
      </c>
      <c r="I18" s="340">
        <f t="shared" si="0"/>
        <v>0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176025</v>
      </c>
      <c r="D19" s="341">
        <f t="shared" si="3"/>
        <v>-5384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170641</v>
      </c>
      <c r="J19" s="43"/>
    </row>
    <row r="20" spans="1:10" ht="15">
      <c r="A20" s="88" t="s">
        <v>203</v>
      </c>
      <c r="B20" s="29" t="s">
        <v>825</v>
      </c>
      <c r="C20" s="114">
        <v>234700</v>
      </c>
      <c r="D20" s="114">
        <v>4274</v>
      </c>
      <c r="E20" s="114"/>
      <c r="F20" s="114"/>
      <c r="G20" s="114"/>
      <c r="H20" s="114"/>
      <c r="I20" s="340">
        <f t="shared" si="0"/>
        <v>238974</v>
      </c>
      <c r="J20" s="43"/>
    </row>
    <row r="21" spans="1:10" ht="15">
      <c r="A21" s="88" t="s">
        <v>204</v>
      </c>
      <c r="B21" s="29" t="s">
        <v>826</v>
      </c>
      <c r="C21" s="114">
        <v>-58675</v>
      </c>
      <c r="D21" s="114">
        <v>-9658</v>
      </c>
      <c r="E21" s="114"/>
      <c r="F21" s="114"/>
      <c r="G21" s="114"/>
      <c r="H21" s="114"/>
      <c r="I21" s="340">
        <f t="shared" si="0"/>
        <v>-68333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21893</v>
      </c>
      <c r="H22" s="341">
        <f>'1-SB'!G22</f>
        <v>0</v>
      </c>
      <c r="I22" s="340">
        <f t="shared" si="0"/>
        <v>21893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176025</v>
      </c>
      <c r="D34" s="341">
        <f t="shared" si="7"/>
        <v>-5384</v>
      </c>
      <c r="E34" s="341">
        <f t="shared" si="7"/>
        <v>0</v>
      </c>
      <c r="F34" s="341">
        <f t="shared" si="7"/>
        <v>0</v>
      </c>
      <c r="G34" s="341">
        <f t="shared" si="7"/>
        <v>21893</v>
      </c>
      <c r="H34" s="341">
        <f t="shared" si="7"/>
        <v>0</v>
      </c>
      <c r="I34" s="340">
        <f t="shared" si="0"/>
        <v>192534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176025</v>
      </c>
      <c r="D36" s="344">
        <f t="shared" si="8"/>
        <v>-5384</v>
      </c>
      <c r="E36" s="344">
        <f t="shared" si="8"/>
        <v>0</v>
      </c>
      <c r="F36" s="344">
        <f t="shared" si="8"/>
        <v>0</v>
      </c>
      <c r="G36" s="344">
        <f t="shared" si="8"/>
        <v>21893</v>
      </c>
      <c r="H36" s="344">
        <f t="shared" si="8"/>
        <v>0</v>
      </c>
      <c r="I36" s="340">
        <f t="shared" si="0"/>
        <v>192534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54" t="s">
        <v>1323</v>
      </c>
      <c r="B39" s="355"/>
      <c r="C39" s="355"/>
      <c r="D39" s="355"/>
      <c r="E39" s="355"/>
      <c r="F39" s="355"/>
      <c r="G39" s="355"/>
      <c r="H39" s="355"/>
      <c r="I39" s="355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4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MACEDONIA MBI10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04.01.2018 - 31.12.2018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90000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120000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122882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30000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34938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1.094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1662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3445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171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0.09410941094109426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0.1452859858780131</v>
      </c>
    </row>
    <row r="25" spans="1:4" ht="15.75">
      <c r="A25" s="150">
        <v>15</v>
      </c>
      <c r="B25" s="63" t="s">
        <v>1326</v>
      </c>
      <c r="C25" s="266" t="s">
        <v>1330</v>
      </c>
      <c r="D25" s="329" t="s">
        <v>1353</v>
      </c>
    </row>
    <row r="26" spans="1:4" ht="15.75">
      <c r="A26" s="150">
        <v>16</v>
      </c>
      <c r="B26" s="63" t="s">
        <v>1327</v>
      </c>
      <c r="C26" s="266" t="s">
        <v>1331</v>
      </c>
      <c r="D26" s="329" t="s">
        <v>1353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Macedonia MBI10 UCITS ETF</v>
      </c>
      <c r="B3" s="158" t="str">
        <f aca="true" t="shared" si="1" ref="B3:B34">dfRG</f>
        <v>05-1650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Macedonia MBI10 UCITS ETF</v>
      </c>
      <c r="B4" s="158" t="str">
        <f t="shared" si="1"/>
        <v>05-1650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Macedonia MBI10 UCITS ETF</v>
      </c>
      <c r="B5" s="158" t="str">
        <f t="shared" si="1"/>
        <v>05-1650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Macedonia MBI10 UCITS ETF</v>
      </c>
      <c r="B6" s="158" t="str">
        <f t="shared" si="1"/>
        <v>05-1650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Macedonia MBI10 UCITS ETF</v>
      </c>
      <c r="B7" s="158" t="str">
        <f t="shared" si="1"/>
        <v>05-1650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Macedonia MBI10 UCITS ETF</v>
      </c>
      <c r="B8" s="158" t="str">
        <f t="shared" si="1"/>
        <v>05-1650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Macedonia MBI10 UCITS ETF</v>
      </c>
      <c r="B9" s="158" t="str">
        <f t="shared" si="1"/>
        <v>05-1650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Macedonia MBI10 UCITS ETF</v>
      </c>
      <c r="B10" s="158" t="str">
        <f t="shared" si="1"/>
        <v>05-1650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Macedonia MBI10 UCITS ETF</v>
      </c>
      <c r="B11" s="158" t="str">
        <f t="shared" si="1"/>
        <v>05-1650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Macedonia MBI10 UCITS ETF</v>
      </c>
      <c r="B12" s="158" t="str">
        <f t="shared" si="1"/>
        <v>05-1650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Macedonia MBI10 UCITS ETF</v>
      </c>
      <c r="B13" s="158" t="str">
        <f t="shared" si="1"/>
        <v>05-1650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Macedonia MBI10 UCITS ETF</v>
      </c>
      <c r="B14" s="158" t="str">
        <f t="shared" si="1"/>
        <v>05-1650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Macedonia MBI10 UCITS ETF</v>
      </c>
      <c r="B15" s="158" t="str">
        <f t="shared" si="1"/>
        <v>05-1650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11411</v>
      </c>
    </row>
    <row r="16" spans="1:7" ht="15.75">
      <c r="A16" s="157" t="str">
        <f t="shared" si="0"/>
        <v>Expat Macedonia MBI10 UCITS ETF</v>
      </c>
      <c r="B16" s="158" t="str">
        <f t="shared" si="1"/>
        <v>05-1650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Macedonia MBI10 UCITS ETF</v>
      </c>
      <c r="B17" s="158" t="str">
        <f t="shared" si="1"/>
        <v>05-1650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Macedonia MBI10 UCITS ETF</v>
      </c>
      <c r="B18" s="158" t="str">
        <f t="shared" si="1"/>
        <v>05-1650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11411</v>
      </c>
    </row>
    <row r="19" spans="1:7" ht="15.75">
      <c r="A19" s="157" t="str">
        <f t="shared" si="0"/>
        <v>Expat Macedonia MBI10 UCITS ETF</v>
      </c>
      <c r="B19" s="158" t="str">
        <f t="shared" si="1"/>
        <v>05-1650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Macedonia MBI10 UCITS ETF</v>
      </c>
      <c r="B20" s="158" t="str">
        <f t="shared" si="1"/>
        <v>05-1650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181531</v>
      </c>
    </row>
    <row r="21" spans="1:7" ht="15.75">
      <c r="A21" s="157" t="str">
        <f t="shared" si="0"/>
        <v>Expat Macedonia MBI10 UCITS ETF</v>
      </c>
      <c r="B21" s="158" t="str">
        <f t="shared" si="1"/>
        <v>05-1650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181531</v>
      </c>
    </row>
    <row r="22" spans="1:7" ht="15.75">
      <c r="A22" s="157" t="str">
        <f t="shared" si="0"/>
        <v>Expat Macedonia MBI10 UCITS ETF</v>
      </c>
      <c r="B22" s="158" t="str">
        <f t="shared" si="1"/>
        <v>05-1650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Macedonia MBI10 UCITS ETF</v>
      </c>
      <c r="B23" s="158" t="str">
        <f t="shared" si="1"/>
        <v>05-1650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Macedonia MBI10 UCITS ETF</v>
      </c>
      <c r="B24" s="158" t="str">
        <f t="shared" si="1"/>
        <v>05-1650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Macedonia MBI10 UCITS ETF</v>
      </c>
      <c r="B25" s="158" t="str">
        <f t="shared" si="1"/>
        <v>05-1650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Macedonia MBI10 UCITS ETF</v>
      </c>
      <c r="B26" s="158" t="str">
        <f t="shared" si="1"/>
        <v>05-1650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Macedonia MBI10 UCITS ETF</v>
      </c>
      <c r="B27" s="158" t="str">
        <f t="shared" si="1"/>
        <v>05-1650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Macedonia MBI10 UCITS ETF</v>
      </c>
      <c r="B28" s="158" t="str">
        <f t="shared" si="1"/>
        <v>05-1650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Macedonia MBI10 UCITS ETF</v>
      </c>
      <c r="B29" s="158" t="str">
        <f t="shared" si="1"/>
        <v>05-1650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Macedonia MBI10 UCITS ETF</v>
      </c>
      <c r="B30" s="158" t="str">
        <f t="shared" si="1"/>
        <v>05-1650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181531</v>
      </c>
    </row>
    <row r="31" spans="1:7" ht="15.75">
      <c r="A31" s="157" t="str">
        <f t="shared" si="0"/>
        <v>Expat Macedonia MBI10 UCITS ETF</v>
      </c>
      <c r="B31" s="158" t="str">
        <f t="shared" si="1"/>
        <v>05-1650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Macedonia MBI10 UCITS ETF</v>
      </c>
      <c r="B32" s="158" t="str">
        <f t="shared" si="1"/>
        <v>05-1650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Macedonia MBI10 UCITS ETF</v>
      </c>
      <c r="B33" s="158" t="str">
        <f t="shared" si="1"/>
        <v>05-1650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Macedonia MBI10 UCITS ETF</v>
      </c>
      <c r="B34" s="158" t="str">
        <f t="shared" si="1"/>
        <v>05-1650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Macedonia MBI10 UCITS ETF</v>
      </c>
      <c r="B35" s="158" t="str">
        <f aca="true" t="shared" si="4" ref="B35:B58">dfRG</f>
        <v>05-1650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Macedonia MBI10 UCITS ETF</v>
      </c>
      <c r="B36" s="158" t="str">
        <f t="shared" si="4"/>
        <v>05-1650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Macedonia MBI10 UCITS ETF</v>
      </c>
      <c r="B37" s="158" t="str">
        <f t="shared" si="4"/>
        <v>05-1650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Macedonia MBI10 UCITS ETF</v>
      </c>
      <c r="B38" s="158" t="str">
        <f t="shared" si="4"/>
        <v>05-1650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192942</v>
      </c>
    </row>
    <row r="39" spans="1:7" ht="15.75">
      <c r="A39" s="157" t="str">
        <f t="shared" si="3"/>
        <v>Expat Macedonia MBI10 UCITS ETF</v>
      </c>
      <c r="B39" s="158" t="str">
        <f t="shared" si="4"/>
        <v>05-1650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192942</v>
      </c>
    </row>
    <row r="40" spans="1:7" ht="15.75">
      <c r="A40" s="176" t="str">
        <f t="shared" si="3"/>
        <v>Expat Macedonia MBI10 UCITS ETF</v>
      </c>
      <c r="B40" s="177" t="str">
        <f t="shared" si="4"/>
        <v>05-1650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Macedonia MBI10 UCITS ETF</v>
      </c>
      <c r="B41" s="177" t="str">
        <f t="shared" si="4"/>
        <v>05-1650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176025</v>
      </c>
    </row>
    <row r="42" spans="1:7" ht="15.75">
      <c r="A42" s="176" t="str">
        <f t="shared" si="3"/>
        <v>Expat Macedonia MBI10 UCITS ETF</v>
      </c>
      <c r="B42" s="177" t="str">
        <f t="shared" si="4"/>
        <v>05-1650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Macedonia MBI10 UCITS ETF</v>
      </c>
      <c r="B43" s="177" t="str">
        <f t="shared" si="4"/>
        <v>05-1650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-5384</v>
      </c>
    </row>
    <row r="44" spans="1:7" ht="15.75">
      <c r="A44" s="176" t="str">
        <f t="shared" si="3"/>
        <v>Expat Macedonia MBI10 UCITS ETF</v>
      </c>
      <c r="B44" s="177" t="str">
        <f t="shared" si="4"/>
        <v>05-1650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Macedonia MBI10 UCITS ETF</v>
      </c>
      <c r="B45" s="177" t="str">
        <f t="shared" si="4"/>
        <v>05-1650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Macedonia MBI10 UCITS ETF</v>
      </c>
      <c r="B46" s="177" t="str">
        <f t="shared" si="4"/>
        <v>05-1650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-5384</v>
      </c>
    </row>
    <row r="47" spans="1:7" ht="15.75">
      <c r="A47" s="176" t="str">
        <f t="shared" si="3"/>
        <v>Expat Macedonia MBI10 UCITS ETF</v>
      </c>
      <c r="B47" s="177" t="str">
        <f t="shared" si="4"/>
        <v>05-1650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Macedonia MBI10 UCITS ETF</v>
      </c>
      <c r="B48" s="177" t="str">
        <f t="shared" si="4"/>
        <v>05-1650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0</v>
      </c>
    </row>
    <row r="49" spans="1:7" ht="15.75">
      <c r="A49" s="176" t="str">
        <f t="shared" si="3"/>
        <v>Expat Macedonia MBI10 UCITS ETF</v>
      </c>
      <c r="B49" s="177" t="str">
        <f t="shared" si="4"/>
        <v>05-1650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Macedonia MBI10 UCITS ETF</v>
      </c>
      <c r="B50" s="177" t="str">
        <f t="shared" si="4"/>
        <v>05-1650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0</v>
      </c>
    </row>
    <row r="51" spans="1:7" ht="15.75">
      <c r="A51" s="176" t="str">
        <f t="shared" si="3"/>
        <v>Expat Macedonia MBI10 UCITS ETF</v>
      </c>
      <c r="B51" s="177" t="str">
        <f t="shared" si="4"/>
        <v>05-1650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21893</v>
      </c>
    </row>
    <row r="52" spans="1:7" ht="15.75">
      <c r="A52" s="176" t="str">
        <f t="shared" si="3"/>
        <v>Expat Macedonia MBI10 UCITS ETF</v>
      </c>
      <c r="B52" s="177" t="str">
        <f t="shared" si="4"/>
        <v>05-1650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0</v>
      </c>
    </row>
    <row r="53" spans="1:7" ht="15.75">
      <c r="A53" s="176" t="str">
        <f t="shared" si="3"/>
        <v>Expat Macedonia MBI10 UCITS ETF</v>
      </c>
      <c r="B53" s="177" t="str">
        <f t="shared" si="4"/>
        <v>05-1650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21893</v>
      </c>
    </row>
    <row r="54" spans="1:7" ht="15.75">
      <c r="A54" s="176" t="str">
        <f t="shared" si="3"/>
        <v>Expat Macedonia MBI10 UCITS ETF</v>
      </c>
      <c r="B54" s="177" t="str">
        <f t="shared" si="4"/>
        <v>05-1650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192534</v>
      </c>
    </row>
    <row r="55" spans="1:7" ht="15.75">
      <c r="A55" s="176" t="str">
        <f t="shared" si="3"/>
        <v>Expat Macedonia MBI10 UCITS ETF</v>
      </c>
      <c r="B55" s="177" t="str">
        <f t="shared" si="4"/>
        <v>05-1650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Macedonia MBI10 UCITS ETF</v>
      </c>
      <c r="B56" s="177" t="str">
        <f t="shared" si="4"/>
        <v>05-1650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Macedonia MBI10 UCITS ETF</v>
      </c>
      <c r="B57" s="177" t="str">
        <f t="shared" si="4"/>
        <v>05-1650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408</v>
      </c>
    </row>
    <row r="58" spans="1:7" ht="15.75">
      <c r="A58" s="176" t="str">
        <f t="shared" si="3"/>
        <v>Expat Macedonia MBI10 UCITS ETF</v>
      </c>
      <c r="B58" s="177" t="str">
        <f t="shared" si="4"/>
        <v>05-1650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245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163</v>
      </c>
    </row>
    <row r="60" spans="1:7" ht="15.75">
      <c r="A60" s="176" t="str">
        <f aca="true" t="shared" si="6" ref="A60:A81">dfName</f>
        <v>Expat Macedonia MBI10 UCITS ETF</v>
      </c>
      <c r="B60" s="177" t="str">
        <f aca="true" t="shared" si="7" ref="B60:B81">dfRG</f>
        <v>05-1650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Macedonia MBI10 UCITS ETF</v>
      </c>
      <c r="B61" s="177" t="str">
        <f t="shared" si="7"/>
        <v>05-1650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Macedonia MBI10 UCITS ETF</v>
      </c>
      <c r="B62" s="177" t="str">
        <f t="shared" si="7"/>
        <v>05-1650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Macedonia MBI10 UCITS ETF</v>
      </c>
      <c r="B63" s="177" t="str">
        <f t="shared" si="7"/>
        <v>05-1650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Macedonia MBI10 UCITS ETF</v>
      </c>
      <c r="B64" s="177" t="str">
        <f t="shared" si="7"/>
        <v>05-1650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Macedonia MBI10 UCITS ETF</v>
      </c>
      <c r="B65" s="177" t="str">
        <f t="shared" si="7"/>
        <v>05-1650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Macedonia MBI10 UCITS ETF</v>
      </c>
      <c r="B66" s="177" t="str">
        <f t="shared" si="7"/>
        <v>05-1650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Macedonia MBI10 UCITS ETF</v>
      </c>
      <c r="B67" s="177" t="str">
        <f t="shared" si="7"/>
        <v>05-1650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Macedonia MBI10 UCITS ETF</v>
      </c>
      <c r="B68" s="177" t="str">
        <f t="shared" si="7"/>
        <v>05-1650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Macedonia MBI10 UCITS ETF</v>
      </c>
      <c r="B69" s="177" t="str">
        <f t="shared" si="7"/>
        <v>05-1650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408</v>
      </c>
    </row>
    <row r="70" spans="1:7" ht="15.75">
      <c r="A70" s="176" t="str">
        <f t="shared" si="6"/>
        <v>Expat Macedonia MBI10 UCITS ETF</v>
      </c>
      <c r="B70" s="177" t="str">
        <f t="shared" si="7"/>
        <v>05-1650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192942</v>
      </c>
    </row>
    <row r="71" spans="1:7" ht="15.75">
      <c r="A71" s="194" t="str">
        <f t="shared" si="6"/>
        <v>Expat Macedonia MBI10 UCITS ETF</v>
      </c>
      <c r="B71" s="195" t="str">
        <f t="shared" si="7"/>
        <v>05-1650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Macedonia MBI10 UCITS ETF</v>
      </c>
      <c r="B72" s="195" t="str">
        <f t="shared" si="7"/>
        <v>05-1650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Macedonia MBI10 UCITS ETF</v>
      </c>
      <c r="B73" s="195" t="str">
        <f t="shared" si="7"/>
        <v>05-1650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Macedonia MBI10 UCITS ETF</v>
      </c>
      <c r="B74" s="195" t="str">
        <f t="shared" si="7"/>
        <v>05-1650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0</v>
      </c>
    </row>
    <row r="75" spans="1:7" ht="31.5">
      <c r="A75" s="194" t="str">
        <f t="shared" si="6"/>
        <v>Expat Macedonia MBI10 UCITS ETF</v>
      </c>
      <c r="B75" s="195" t="str">
        <f t="shared" si="7"/>
        <v>05-1650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Expat Macedonia MBI10 UCITS ETF</v>
      </c>
      <c r="B76" s="195" t="str">
        <f t="shared" si="7"/>
        <v>05-1650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1282</v>
      </c>
    </row>
    <row r="77" spans="1:7" ht="15.75">
      <c r="A77" s="194" t="str">
        <f t="shared" si="6"/>
        <v>Expat Macedonia MBI10 UCITS ETF</v>
      </c>
      <c r="B77" s="195" t="str">
        <f t="shared" si="7"/>
        <v>05-1650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5299</v>
      </c>
    </row>
    <row r="78" spans="1:7" ht="15.75">
      <c r="A78" s="194" t="str">
        <f t="shared" si="6"/>
        <v>Expat Macedonia MBI10 UCITS ETF</v>
      </c>
      <c r="B78" s="195" t="str">
        <f t="shared" si="7"/>
        <v>05-1650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6581</v>
      </c>
    </row>
    <row r="79" spans="1:7" ht="15.75">
      <c r="A79" s="194" t="str">
        <f t="shared" si="6"/>
        <v>Expat Macedonia MBI10 UCITS ETF</v>
      </c>
      <c r="B79" s="195" t="str">
        <f t="shared" si="7"/>
        <v>05-1650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Macedonia MBI10 UCITS ETF</v>
      </c>
      <c r="B80" s="195" t="str">
        <f t="shared" si="7"/>
        <v>05-1650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Macedonia MBI10 UCITS ETF</v>
      </c>
      <c r="B81" s="195" t="str">
        <f t="shared" si="7"/>
        <v>05-1650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13916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Macedonia MBI10 UCITS ETF</v>
      </c>
      <c r="B83" s="195" t="str">
        <f aca="true" t="shared" si="10" ref="B83:B109">dfRG</f>
        <v>05-1650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Macedonia MBI10 UCITS ETF</v>
      </c>
      <c r="B84" s="195" t="str">
        <f t="shared" si="10"/>
        <v>05-1650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Macedonia MBI10 UCITS ETF</v>
      </c>
      <c r="B85" s="195" t="str">
        <f t="shared" si="10"/>
        <v>05-1650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13916</v>
      </c>
    </row>
    <row r="86" spans="1:7" ht="15.75">
      <c r="A86" s="194" t="str">
        <f t="shared" si="9"/>
        <v>Expat Macedonia MBI10 UCITS ETF</v>
      </c>
      <c r="B86" s="195" t="str">
        <f t="shared" si="10"/>
        <v>05-1650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20497</v>
      </c>
    </row>
    <row r="87" spans="1:7" ht="15.75">
      <c r="A87" s="194" t="str">
        <f t="shared" si="9"/>
        <v>Expat Macedonia MBI10 UCITS ETF</v>
      </c>
      <c r="B87" s="195" t="str">
        <f t="shared" si="10"/>
        <v>05-1650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21893</v>
      </c>
    </row>
    <row r="88" spans="1:7" ht="15.75">
      <c r="A88" s="194" t="str">
        <f t="shared" si="9"/>
        <v>Expat Macedonia MBI10 UCITS ETF</v>
      </c>
      <c r="B88" s="195" t="str">
        <f t="shared" si="10"/>
        <v>05-1650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Macedonia MBI10 UCITS ETF</v>
      </c>
      <c r="B89" s="195" t="str">
        <f t="shared" si="10"/>
        <v>05-1650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21893</v>
      </c>
    </row>
    <row r="90" spans="1:7" ht="15.75">
      <c r="A90" s="194" t="str">
        <f t="shared" si="9"/>
        <v>Expat Macedonia MBI10 UCITS ETF</v>
      </c>
      <c r="B90" s="195" t="str">
        <f t="shared" si="10"/>
        <v>05-1650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42390</v>
      </c>
    </row>
    <row r="91" spans="1:7" ht="15.75">
      <c r="A91" s="205" t="str">
        <f t="shared" si="9"/>
        <v>Expat Macedonia MBI10 UCITS ETF</v>
      </c>
      <c r="B91" s="206" t="str">
        <f t="shared" si="10"/>
        <v>05-1650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Macedonia MBI10 UCITS ETF</v>
      </c>
      <c r="B92" s="206" t="str">
        <f t="shared" si="10"/>
        <v>05-1650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Macedonia MBI10 UCITS ETF</v>
      </c>
      <c r="B93" s="206" t="str">
        <f t="shared" si="10"/>
        <v>05-1650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6232</v>
      </c>
    </row>
    <row r="94" spans="1:7" ht="31.5">
      <c r="A94" s="205" t="str">
        <f t="shared" si="9"/>
        <v>Expat Macedonia MBI10 UCITS ETF</v>
      </c>
      <c r="B94" s="206" t="str">
        <f t="shared" si="10"/>
        <v>05-1650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26</v>
      </c>
    </row>
    <row r="95" spans="1:7" ht="31.5">
      <c r="A95" s="205" t="str">
        <f t="shared" si="9"/>
        <v>Expat Macedonia MBI10 UCITS ETF</v>
      </c>
      <c r="B95" s="206" t="str">
        <f t="shared" si="10"/>
        <v>05-1650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36132</v>
      </c>
    </row>
    <row r="96" spans="1:7" ht="15.75">
      <c r="A96" s="205" t="str">
        <f t="shared" si="9"/>
        <v>Expat Macedonia MBI10 UCITS ETF</v>
      </c>
      <c r="B96" s="206" t="str">
        <f t="shared" si="10"/>
        <v>05-1650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0</v>
      </c>
    </row>
    <row r="97" spans="1:7" ht="15.75">
      <c r="A97" s="205" t="str">
        <f t="shared" si="9"/>
        <v>Expat Macedonia MBI10 UCITS ETF</v>
      </c>
      <c r="B97" s="206" t="str">
        <f t="shared" si="10"/>
        <v>05-1650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Macedonia MBI10 UCITS ETF</v>
      </c>
      <c r="B98" s="206" t="str">
        <f t="shared" si="10"/>
        <v>05-1650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Macedonia MBI10 UCITS ETF</v>
      </c>
      <c r="B99" s="206" t="str">
        <f t="shared" si="10"/>
        <v>05-1650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42390</v>
      </c>
    </row>
    <row r="100" spans="1:7" ht="15.75">
      <c r="A100" s="205" t="str">
        <f t="shared" si="9"/>
        <v>Expat Macedonia MBI10 UCITS ETF</v>
      </c>
      <c r="B100" s="206" t="str">
        <f t="shared" si="10"/>
        <v>05-1650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Macedonia MBI10 UCITS ETF</v>
      </c>
      <c r="B101" s="206" t="str">
        <f t="shared" si="10"/>
        <v>05-1650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Macedonia MBI10 UCITS ETF</v>
      </c>
      <c r="B102" s="206" t="str">
        <f t="shared" si="10"/>
        <v>05-1650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42390</v>
      </c>
    </row>
    <row r="103" spans="1:7" ht="15.75">
      <c r="A103" s="205" t="str">
        <f t="shared" si="9"/>
        <v>Expat Macedonia MBI10 UCITS ETF</v>
      </c>
      <c r="B103" s="206" t="str">
        <f t="shared" si="10"/>
        <v>05-1650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0</v>
      </c>
    </row>
    <row r="104" spans="1:7" ht="15.75">
      <c r="A104" s="205" t="str">
        <f t="shared" si="9"/>
        <v>Expat Macedonia MBI10 UCITS ETF</v>
      </c>
      <c r="B104" s="206" t="str">
        <f t="shared" si="10"/>
        <v>05-1650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Macedonia MBI10 UCITS ETF</v>
      </c>
      <c r="B105" s="206" t="str">
        <f t="shared" si="10"/>
        <v>05-1650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0</v>
      </c>
    </row>
    <row r="106" spans="1:7" ht="15.75">
      <c r="A106" s="205" t="str">
        <f t="shared" si="9"/>
        <v>Expat Macedonia MBI10 UCITS ETF</v>
      </c>
      <c r="B106" s="206" t="str">
        <f t="shared" si="10"/>
        <v>05-1650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42390</v>
      </c>
    </row>
    <row r="107" spans="1:7" ht="15.75">
      <c r="A107" s="217" t="str">
        <f t="shared" si="9"/>
        <v>Expat Macedonia MBI10 UCITS ETF</v>
      </c>
      <c r="B107" s="218" t="str">
        <f t="shared" si="10"/>
        <v>05-1650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Macedonia MBI10 UCITS ETF</v>
      </c>
      <c r="B108" s="218" t="str">
        <f t="shared" si="10"/>
        <v>05-1650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172003</v>
      </c>
    </row>
    <row r="109" spans="1:7" ht="31.5">
      <c r="A109" s="217" t="str">
        <f t="shared" si="9"/>
        <v>Expat Macedonia MBI10 UCITS ETF</v>
      </c>
      <c r="B109" s="218" t="str">
        <f t="shared" si="10"/>
        <v>05-1650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Macedonia MBI10 UCITS ETF</v>
      </c>
      <c r="B110" s="218" t="str">
        <f aca="true" t="shared" si="13" ref="B110:B141">dfRG</f>
        <v>05-1650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Macedonia MBI10 UCITS ETF</v>
      </c>
      <c r="B111" s="218" t="str">
        <f t="shared" si="13"/>
        <v>05-1650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Macedonia MBI10 UCITS ETF</v>
      </c>
      <c r="B112" s="218" t="str">
        <f t="shared" si="13"/>
        <v>05-1650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Macedonia MBI10 UCITS ETF</v>
      </c>
      <c r="B113" s="218" t="str">
        <f t="shared" si="13"/>
        <v>05-1650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-13916</v>
      </c>
    </row>
    <row r="114" spans="1:7" ht="31.5">
      <c r="A114" s="217" t="str">
        <f t="shared" si="12"/>
        <v>Expat Macedonia MBI10 UCITS ETF</v>
      </c>
      <c r="B114" s="218" t="str">
        <f t="shared" si="13"/>
        <v>05-1650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158087</v>
      </c>
    </row>
    <row r="115" spans="1:7" ht="15.75">
      <c r="A115" s="217" t="str">
        <f t="shared" si="12"/>
        <v>Expat Macedonia MBI10 UCITS ETF</v>
      </c>
      <c r="B115" s="218" t="str">
        <f t="shared" si="13"/>
        <v>05-1650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Macedonia MBI10 UCITS ETF</v>
      </c>
      <c r="B116" s="218" t="str">
        <f t="shared" si="13"/>
        <v>05-1650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-145355</v>
      </c>
    </row>
    <row r="117" spans="1:7" ht="31.5">
      <c r="A117" s="217" t="str">
        <f t="shared" si="12"/>
        <v>Expat Macedonia MBI10 UCITS ETF</v>
      </c>
      <c r="B117" s="218" t="str">
        <f t="shared" si="13"/>
        <v>05-1650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Macedonia MBI10 UCITS ETF</v>
      </c>
      <c r="B118" s="218" t="str">
        <f t="shared" si="13"/>
        <v>05-1650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-1052</v>
      </c>
    </row>
    <row r="119" spans="1:7" ht="15.75">
      <c r="A119" s="217" t="str">
        <f t="shared" si="12"/>
        <v>Expat Macedonia MBI10 UCITS ETF</v>
      </c>
      <c r="B119" s="218" t="str">
        <f t="shared" si="13"/>
        <v>05-1650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6201</v>
      </c>
    </row>
    <row r="120" spans="1:7" ht="15.75">
      <c r="A120" s="217" t="str">
        <f t="shared" si="12"/>
        <v>Expat Macedonia MBI10 UCITS ETF</v>
      </c>
      <c r="B120" s="218" t="str">
        <f t="shared" si="13"/>
        <v>05-1650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-2862</v>
      </c>
    </row>
    <row r="121" spans="1:7" ht="15.75">
      <c r="A121" s="217" t="str">
        <f t="shared" si="12"/>
        <v>Expat Macedonia MBI10 UCITS ETF</v>
      </c>
      <c r="B121" s="218" t="str">
        <f t="shared" si="13"/>
        <v>05-1650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-2340</v>
      </c>
    </row>
    <row r="122" spans="1:7" ht="15.75">
      <c r="A122" s="217" t="str">
        <f t="shared" si="12"/>
        <v>Expat Macedonia MBI10 UCITS ETF</v>
      </c>
      <c r="B122" s="218" t="str">
        <f t="shared" si="13"/>
        <v>05-1650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-1251</v>
      </c>
    </row>
    <row r="123" spans="1:7" ht="15.75">
      <c r="A123" s="217" t="str">
        <f t="shared" si="12"/>
        <v>Expat Macedonia MBI10 UCITS ETF</v>
      </c>
      <c r="B123" s="218" t="str">
        <f t="shared" si="13"/>
        <v>05-1650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-17</v>
      </c>
    </row>
    <row r="124" spans="1:7" ht="31.5">
      <c r="A124" s="217" t="str">
        <f t="shared" si="12"/>
        <v>Expat Macedonia MBI10 UCITS ETF</v>
      </c>
      <c r="B124" s="218" t="str">
        <f t="shared" si="13"/>
        <v>05-1650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-146676</v>
      </c>
    </row>
    <row r="125" spans="1:7" ht="15.75">
      <c r="A125" s="217" t="str">
        <f t="shared" si="12"/>
        <v>Expat Macedonia MBI10 UCITS ETF</v>
      </c>
      <c r="B125" s="218" t="str">
        <f t="shared" si="13"/>
        <v>05-1650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Macedonia MBI10 UCITS ETF</v>
      </c>
      <c r="B126" s="218" t="str">
        <f t="shared" si="13"/>
        <v>05-1650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Macedonia MBI10 UCITS ETF</v>
      </c>
      <c r="B127" s="218" t="str">
        <f t="shared" si="13"/>
        <v>05-1650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Macedonia MBI10 UCITS ETF</v>
      </c>
      <c r="B128" s="218" t="str">
        <f t="shared" si="13"/>
        <v>05-1650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Macedonia MBI10 UCITS ETF</v>
      </c>
      <c r="B129" s="218" t="str">
        <f t="shared" si="13"/>
        <v>05-1650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Macedonia MBI10 UCITS ETF</v>
      </c>
      <c r="B130" s="218" t="str">
        <f t="shared" si="13"/>
        <v>05-1650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Macedonia MBI10 UCITS ETF</v>
      </c>
      <c r="B131" s="218" t="str">
        <f t="shared" si="13"/>
        <v>05-1650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Macedonia MBI10 UCITS ETF</v>
      </c>
      <c r="B132" s="218" t="str">
        <f t="shared" si="13"/>
        <v>05-1650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11411</v>
      </c>
    </row>
    <row r="133" spans="1:7" ht="31.5">
      <c r="A133" s="217" t="str">
        <f t="shared" si="12"/>
        <v>Expat Macedonia MBI10 UCITS ETF</v>
      </c>
      <c r="B133" s="218" t="str">
        <f t="shared" si="13"/>
        <v>05-1650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0</v>
      </c>
    </row>
    <row r="134" spans="1:7" ht="31.5">
      <c r="A134" s="217" t="str">
        <f t="shared" si="12"/>
        <v>Expat Macedonia MBI10 UCITS ETF</v>
      </c>
      <c r="B134" s="218" t="str">
        <f t="shared" si="13"/>
        <v>05-1650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11411</v>
      </c>
    </row>
    <row r="135" spans="1:7" ht="15.75">
      <c r="A135" s="217" t="str">
        <f t="shared" si="12"/>
        <v>Expat Macedonia MBI10 UCITS ETF</v>
      </c>
      <c r="B135" s="218" t="str">
        <f t="shared" si="13"/>
        <v>05-1650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11411</v>
      </c>
    </row>
    <row r="136" spans="1:7" ht="31.5">
      <c r="A136" s="205" t="str">
        <f t="shared" si="12"/>
        <v>Expat Macedonia MBI10 UCITS ETF</v>
      </c>
      <c r="B136" s="206" t="str">
        <f t="shared" si="13"/>
        <v>05-1650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Macedonia MBI10 UCITS ETF</v>
      </c>
      <c r="B137" s="206" t="str">
        <f t="shared" si="13"/>
        <v>05-1650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0</v>
      </c>
    </row>
    <row r="138" spans="1:7" ht="31.5">
      <c r="A138" s="205" t="str">
        <f t="shared" si="12"/>
        <v>Expat Macedonia MBI10 UCITS ETF</v>
      </c>
      <c r="B138" s="206" t="str">
        <f t="shared" si="13"/>
        <v>05-1650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Macedonia MBI10 UCITS ETF</v>
      </c>
      <c r="B139" s="206" t="str">
        <f t="shared" si="13"/>
        <v>05-1650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Macedonia MBI10 UCITS ETF</v>
      </c>
      <c r="B140" s="206" t="str">
        <f t="shared" si="13"/>
        <v>05-1650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Macedonia MBI10 UCITS ETF</v>
      </c>
      <c r="B141" s="206" t="str">
        <f t="shared" si="13"/>
        <v>05-1650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0</v>
      </c>
    </row>
    <row r="142" spans="1:7" ht="31.5">
      <c r="A142" s="205" t="str">
        <f aca="true" t="shared" si="15" ref="A142:A155">dfName</f>
        <v>Expat Macedonia MBI10 UCITS ETF</v>
      </c>
      <c r="B142" s="206" t="str">
        <f aca="true" t="shared" si="16" ref="B142:B155">dfRG</f>
        <v>05-1650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170641</v>
      </c>
    </row>
    <row r="143" spans="1:7" ht="31.5">
      <c r="A143" s="205" t="str">
        <f t="shared" si="15"/>
        <v>Expat Macedonia MBI10 UCITS ETF</v>
      </c>
      <c r="B143" s="206" t="str">
        <f t="shared" si="16"/>
        <v>05-1650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238974</v>
      </c>
    </row>
    <row r="144" spans="1:7" ht="31.5">
      <c r="A144" s="205" t="str">
        <f t="shared" si="15"/>
        <v>Expat Macedonia MBI10 UCITS ETF</v>
      </c>
      <c r="B144" s="206" t="str">
        <f t="shared" si="16"/>
        <v>05-1650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-68333</v>
      </c>
    </row>
    <row r="145" spans="1:7" ht="31.5">
      <c r="A145" s="205" t="str">
        <f t="shared" si="15"/>
        <v>Expat Macedonia MBI10 UCITS ETF</v>
      </c>
      <c r="B145" s="206" t="str">
        <f t="shared" si="16"/>
        <v>05-1650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21893</v>
      </c>
    </row>
    <row r="146" spans="1:7" ht="31.5">
      <c r="A146" s="205" t="str">
        <f t="shared" si="15"/>
        <v>Expat Macedonia MBI10 UCITS ETF</v>
      </c>
      <c r="B146" s="206" t="str">
        <f t="shared" si="16"/>
        <v>05-1650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Macedonia MBI10 UCITS ETF</v>
      </c>
      <c r="B147" s="206" t="str">
        <f t="shared" si="16"/>
        <v>05-1650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Macedonia MBI10 UCITS ETF</v>
      </c>
      <c r="B148" s="206" t="str">
        <f t="shared" si="16"/>
        <v>05-1650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Macedonia MBI10 UCITS ETF</v>
      </c>
      <c r="B149" s="206" t="str">
        <f t="shared" si="16"/>
        <v>05-1650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Macedonia MBI10 UCITS ETF</v>
      </c>
      <c r="B150" s="206" t="str">
        <f t="shared" si="16"/>
        <v>05-1650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Macedonia MBI10 UCITS ETF</v>
      </c>
      <c r="B151" s="206" t="str">
        <f t="shared" si="16"/>
        <v>05-1650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Macedonia MBI10 UCITS ETF</v>
      </c>
      <c r="B152" s="206" t="str">
        <f t="shared" si="16"/>
        <v>05-1650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Macedonia MBI10 UCITS ETF</v>
      </c>
      <c r="B153" s="206" t="str">
        <f t="shared" si="16"/>
        <v>05-1650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Macedonia MBI10 UCITS ETF</v>
      </c>
      <c r="B154" s="206" t="str">
        <f t="shared" si="16"/>
        <v>05-1650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Macedonia MBI10 UCITS ETF</v>
      </c>
      <c r="B155" s="206" t="str">
        <f t="shared" si="16"/>
        <v>05-1650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Macedonia MBI10 UCITS ETF</v>
      </c>
      <c r="B157" s="206" t="str">
        <f aca="true" t="shared" si="19" ref="B157:B199">dfRG</f>
        <v>05-1650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192534</v>
      </c>
    </row>
    <row r="158" spans="1:7" ht="31.5">
      <c r="A158" s="205" t="str">
        <f t="shared" si="18"/>
        <v>Expat Macedonia MBI10 UCITS ETF</v>
      </c>
      <c r="B158" s="206" t="str">
        <f t="shared" si="19"/>
        <v>05-1650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Macedonia MBI10 UCITS ETF</v>
      </c>
      <c r="B159" s="206" t="str">
        <f t="shared" si="19"/>
        <v>05-1650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192534</v>
      </c>
    </row>
    <row r="160" spans="1:7" ht="15.75">
      <c r="A160" s="246" t="str">
        <f t="shared" si="18"/>
        <v>Expat Macedonia MBI10 UCITS ETF</v>
      </c>
      <c r="B160" s="247" t="str">
        <f t="shared" si="19"/>
        <v>05-1650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Macedonia MBI10 UCITS ETF</v>
      </c>
      <c r="B161" s="247" t="str">
        <f t="shared" si="19"/>
        <v>05-1650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0</v>
      </c>
    </row>
    <row r="162" spans="1:7" ht="15.75">
      <c r="A162" s="246" t="str">
        <f t="shared" si="18"/>
        <v>Expat Macedonia MBI10 UCITS ETF</v>
      </c>
      <c r="B162" s="247" t="str">
        <f t="shared" si="19"/>
        <v>05-1650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90000</v>
      </c>
    </row>
    <row r="163" spans="1:7" ht="15.75">
      <c r="A163" s="246" t="str">
        <f t="shared" si="18"/>
        <v>Expat Macedonia MBI10 UCITS ETF</v>
      </c>
      <c r="B163" s="247" t="str">
        <f t="shared" si="19"/>
        <v>05-1650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120000</v>
      </c>
    </row>
    <row r="164" spans="1:7" ht="31.5">
      <c r="A164" s="246" t="str">
        <f t="shared" si="18"/>
        <v>Expat Macedonia MBI10 UCITS ETF</v>
      </c>
      <c r="B164" s="247" t="str">
        <f t="shared" si="19"/>
        <v>05-1650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122882</v>
      </c>
    </row>
    <row r="165" spans="1:7" ht="15.75">
      <c r="A165" s="246" t="str">
        <f t="shared" si="18"/>
        <v>Expat Macedonia MBI10 UCITS ETF</v>
      </c>
      <c r="B165" s="247" t="str">
        <f t="shared" si="19"/>
        <v>05-1650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30000</v>
      </c>
    </row>
    <row r="166" spans="1:7" ht="31.5">
      <c r="A166" s="246" t="str">
        <f t="shared" si="18"/>
        <v>Expat Macedonia MBI10 UCITS ETF</v>
      </c>
      <c r="B166" s="247" t="str">
        <f t="shared" si="19"/>
        <v>05-1650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34938</v>
      </c>
    </row>
    <row r="167" spans="1:7" ht="31.5">
      <c r="A167" s="246" t="str">
        <f t="shared" si="18"/>
        <v>Expat Macedonia MBI10 UCITS ETF</v>
      </c>
      <c r="B167" s="247" t="str">
        <f t="shared" si="19"/>
        <v>05-1650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1</v>
      </c>
    </row>
    <row r="168" spans="1:7" ht="31.5">
      <c r="A168" s="246" t="str">
        <f t="shared" si="18"/>
        <v>Expat Macedonia MBI10 UCITS ETF</v>
      </c>
      <c r="B168" s="247" t="str">
        <f t="shared" si="19"/>
        <v>05-1650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1.094</v>
      </c>
    </row>
    <row r="169" spans="1:7" ht="15.75">
      <c r="A169" s="246" t="str">
        <f t="shared" si="18"/>
        <v>Expat Macedonia MBI10 UCITS ETF</v>
      </c>
      <c r="B169" s="247" t="str">
        <f t="shared" si="19"/>
        <v>05-1650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1662</v>
      </c>
    </row>
    <row r="170" spans="1:7" ht="15.75">
      <c r="A170" s="246" t="str">
        <f t="shared" si="18"/>
        <v>Expat Macedonia MBI10 UCITS ETF</v>
      </c>
      <c r="B170" s="247" t="str">
        <f t="shared" si="19"/>
        <v>05-1650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3445</v>
      </c>
    </row>
    <row r="171" spans="1:7" ht="15.75">
      <c r="A171" s="246" t="str">
        <f t="shared" si="18"/>
        <v>Expat Macedonia MBI10 UCITS ETF</v>
      </c>
      <c r="B171" s="247" t="str">
        <f t="shared" si="19"/>
        <v>05-1650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171</v>
      </c>
    </row>
    <row r="172" spans="1:7" ht="15.75">
      <c r="A172" s="246" t="str">
        <f t="shared" si="18"/>
        <v>Expat Macedonia MBI10 UCITS ETF</v>
      </c>
      <c r="B172" s="247" t="str">
        <f t="shared" si="19"/>
        <v>05-1650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0.09410941094109426</v>
      </c>
    </row>
    <row r="173" spans="1:7" ht="15.75">
      <c r="A173" s="246" t="str">
        <f t="shared" si="18"/>
        <v>Expat Macedonia MBI10 UCITS ETF</v>
      </c>
      <c r="B173" s="247" t="str">
        <f t="shared" si="19"/>
        <v>05-1650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0.1452859858780131</v>
      </c>
    </row>
    <row r="174" spans="1:7" ht="15.75">
      <c r="A174" s="246" t="str">
        <f t="shared" si="18"/>
        <v>Expat Macedonia MBI10 UCITS ETF</v>
      </c>
      <c r="B174" s="247" t="str">
        <f t="shared" si="19"/>
        <v>05-1650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 t="str">
        <f>'5-DI'!D25</f>
        <v>n/a</v>
      </c>
    </row>
    <row r="175" spans="1:7" ht="15.75">
      <c r="A175" s="246" t="str">
        <f t="shared" si="18"/>
        <v>Expat Macedonia MBI10 UCITS ETF</v>
      </c>
      <c r="B175" s="247" t="str">
        <f t="shared" si="19"/>
        <v>05-1650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 t="str">
        <f>'5-DI'!D26</f>
        <v>n/a</v>
      </c>
    </row>
    <row r="176" spans="1:7" ht="31.5">
      <c r="A176" s="217" t="str">
        <f t="shared" si="18"/>
        <v>Expat Macedonia MBI10 UCITS ETF</v>
      </c>
      <c r="B176" s="218" t="str">
        <f t="shared" si="19"/>
        <v>05-1650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Macedonia MBI10 UCITS ETF</v>
      </c>
      <c r="B177" s="218" t="str">
        <f t="shared" si="19"/>
        <v>05-1650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Macedonia MBI10 UCITS ETF</v>
      </c>
      <c r="B178" s="218" t="str">
        <f t="shared" si="19"/>
        <v>05-1650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Macedonia MBI10 UCITS ETF</v>
      </c>
      <c r="B179" s="218" t="str">
        <f t="shared" si="19"/>
        <v>05-1650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Macedonia MBI10 UCITS ETF</v>
      </c>
      <c r="B180" s="218" t="str">
        <f t="shared" si="19"/>
        <v>05-1650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Macedonia MBI10 UCITS ETF</v>
      </c>
      <c r="B181" s="218" t="str">
        <f t="shared" si="19"/>
        <v>05-1650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Macedonia MBI10 UCITS ETF</v>
      </c>
      <c r="B182" s="218" t="str">
        <f t="shared" si="19"/>
        <v>05-1650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Macedonia MBI10 UCITS ETF</v>
      </c>
      <c r="B183" s="238" t="str">
        <f t="shared" si="19"/>
        <v>05-1650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Macedonia MBI10 UCITS ETF</v>
      </c>
      <c r="B184" s="238" t="str">
        <f t="shared" si="19"/>
        <v>05-1650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Macedonia MBI10 UCITS ETF</v>
      </c>
      <c r="B185" s="238" t="str">
        <f t="shared" si="19"/>
        <v>05-1650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Macedonia MBI10 UCITS ETF</v>
      </c>
      <c r="B186" s="238" t="str">
        <f t="shared" si="19"/>
        <v>05-1650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Macedonia MBI10 UCITS ETF</v>
      </c>
      <c r="B187" s="238" t="str">
        <f t="shared" si="19"/>
        <v>05-1650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Macedonia MBI10 UCITS ETF</v>
      </c>
      <c r="B188" s="238" t="str">
        <f t="shared" si="19"/>
        <v>05-1650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Macedonia MBI10 UCITS ETF</v>
      </c>
      <c r="B189" s="238" t="str">
        <f t="shared" si="19"/>
        <v>05-1650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Macedonia MBI10 UCITS ETF</v>
      </c>
      <c r="B190" s="238" t="str">
        <f t="shared" si="19"/>
        <v>05-1650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Macedonia MBI10 UCITS ETF</v>
      </c>
      <c r="B191" s="238" t="str">
        <f t="shared" si="19"/>
        <v>05-1650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Macedonia MBI10 UCITS ETF</v>
      </c>
      <c r="B192" s="238" t="str">
        <f t="shared" si="19"/>
        <v>05-1650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Macedonia MBI10 UCITS ETF</v>
      </c>
      <c r="B193" s="238" t="str">
        <f t="shared" si="19"/>
        <v>05-1650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Macedonia MBI10 UCITS ETF</v>
      </c>
      <c r="B194" s="238" t="str">
        <f t="shared" si="19"/>
        <v>05-1650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Macedonia MBI10 UCITS ETF</v>
      </c>
      <c r="B195" s="238" t="str">
        <f t="shared" si="19"/>
        <v>05-1650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Macedonia MBI10 UCITS ETF</v>
      </c>
      <c r="B196" s="238" t="str">
        <f t="shared" si="19"/>
        <v>05-1650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Macedonia MBI10 UCITS ETF</v>
      </c>
      <c r="B197" s="247" t="str">
        <f t="shared" si="19"/>
        <v>05-1650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Macedonia MBI10 UCITS ETF</v>
      </c>
      <c r="B198" s="247" t="str">
        <f t="shared" si="19"/>
        <v>05-1650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Macedonia MBI10 UCITS ETF</v>
      </c>
      <c r="B199" s="247" t="str">
        <f t="shared" si="19"/>
        <v>05-1650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Macedonia MBI10 UCITS ETF</v>
      </c>
      <c r="B200" s="247" t="str">
        <f aca="true" t="shared" si="22" ref="B200:B212">dfRG</f>
        <v>05-1650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Macedonia MBI10 UCITS ETF</v>
      </c>
      <c r="B201" s="247" t="str">
        <f t="shared" si="22"/>
        <v>05-1650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Macedonia MBI10 UCITS ETF</v>
      </c>
      <c r="B202" s="247" t="str">
        <f t="shared" si="22"/>
        <v>05-1650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Macedonia MBI10 UCITS ETF</v>
      </c>
      <c r="B203" s="247" t="str">
        <f t="shared" si="22"/>
        <v>05-1650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Macedonia MBI10 UCITS ETF</v>
      </c>
      <c r="B204" s="247" t="str">
        <f t="shared" si="22"/>
        <v>05-1650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Macedonia MBI10 UCITS ETF</v>
      </c>
      <c r="B205" s="247" t="str">
        <f t="shared" si="22"/>
        <v>05-1650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Macedonia MBI10 UCITS ETF</v>
      </c>
      <c r="B206" s="247" t="str">
        <f t="shared" si="22"/>
        <v>05-1650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Macedonia MBI10 UCITS ETF</v>
      </c>
      <c r="B207" s="247" t="str">
        <f t="shared" si="22"/>
        <v>05-1650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Macedonia MBI10 UCITS ETF</v>
      </c>
      <c r="B208" s="247" t="str">
        <f t="shared" si="22"/>
        <v>05-1650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Macedonia MBI10 UCITS ETF</v>
      </c>
      <c r="B209" s="247" t="str">
        <f t="shared" si="22"/>
        <v>05-1650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Macedonia MBI10 UCITS ETF</v>
      </c>
      <c r="B210" s="247" t="str">
        <f t="shared" si="22"/>
        <v>05-1650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Macedonia MBI10 UCITS ETF</v>
      </c>
      <c r="B211" s="247" t="str">
        <f t="shared" si="22"/>
        <v>05-1650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Macedonia MBI10 UCITS ETF</v>
      </c>
      <c r="B212" s="256" t="str">
        <f t="shared" si="22"/>
        <v>05-1650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2019-03-25T07:53:26Z</cp:lastPrinted>
  <dcterms:created xsi:type="dcterms:W3CDTF">2004-03-04T10:58:58Z</dcterms:created>
  <dcterms:modified xsi:type="dcterms:W3CDTF">2019-03-25T07:55:09Z</dcterms:modified>
  <cp:category/>
  <cp:version/>
  <cp:contentType/>
  <cp:contentStatus/>
</cp:coreProperties>
</file>