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98" activeTab="0"/>
  </bookViews>
  <sheets>
    <sheet name="т.1-9" sheetId="1" r:id="rId1"/>
    <sheet name="Би ОПР" sheetId="2" r:id="rId2"/>
    <sheet name="Кредити" sheetId="3" r:id="rId3"/>
    <sheet name="Имо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7" authorId="0">
      <text>
        <r>
          <rPr>
            <b/>
            <sz val="8"/>
            <rFont val="Tahoma"/>
            <family val="0"/>
          </rPr>
          <t>User:
данните да съвпадат с ред С 150 от опр-гр.І Нетни приходи от продажби</t>
        </r>
      </text>
    </comment>
    <comment ref="E87" authorId="0">
      <text>
        <r>
          <rPr>
            <b/>
            <sz val="8"/>
            <rFont val="Tahoma"/>
            <family val="0"/>
          </rPr>
          <t>User:
данните да съвпадат с ред Д150 от ОПР -Нетни приходи от продажби</t>
        </r>
      </text>
    </comment>
    <comment ref="F87" authorId="0">
      <text>
        <r>
          <rPr>
            <b/>
            <sz val="8"/>
            <rFont val="Tahoma"/>
            <family val="0"/>
          </rPr>
          <t>User:
данните да съвпадат с ред Е150 от ОПР -Нетни приходи от продажби гр.І</t>
        </r>
      </text>
    </comment>
    <comment ref="F42" authorId="0">
      <text>
        <r>
          <rPr>
            <b/>
            <sz val="8"/>
            <rFont val="Tahoma"/>
            <family val="0"/>
          </rPr>
          <t>User:
посочените данни да съвпадат с баланса -записан капитал за периода</t>
        </r>
      </text>
    </comment>
    <comment ref="C54" authorId="0">
      <text>
        <r>
          <rPr>
            <b/>
            <sz val="8"/>
            <rFont val="Tahoma"/>
            <family val="0"/>
          </rPr>
          <t>User:
по актуални данни от Централния депозитар</t>
        </r>
      </text>
    </comment>
    <comment ref="F11" authorId="0">
      <text>
        <r>
          <rPr>
            <b/>
            <sz val="8"/>
            <rFont val="Tahoma"/>
            <family val="0"/>
          </rPr>
          <t>User:
9 цифрен знак -код по БУЛСТАТ</t>
        </r>
      </text>
    </comment>
    <comment ref="F13" authorId="0">
      <text>
        <r>
          <rPr>
            <b/>
            <sz val="8"/>
            <rFont val="Tahoma"/>
            <family val="0"/>
          </rPr>
          <t>User:
Според националната класификация на икономическите дейности-2003 на НСИ-ДВ бр.1/2003</t>
        </r>
      </text>
    </comment>
    <comment ref="F14" authorId="0">
      <text>
        <r>
          <rPr>
            <b/>
            <sz val="8"/>
            <rFont val="Tahoma"/>
            <family val="0"/>
          </rPr>
          <t>User:
безсрочен освен в случите на определен срок за учредяване</t>
        </r>
      </text>
    </comment>
  </commentList>
</comments>
</file>

<file path=xl/comments2.xml><?xml version="1.0" encoding="utf-8"?>
<comments xmlns="http://schemas.openxmlformats.org/spreadsheetml/2006/main">
  <authors>
    <author>User</author>
    <author>elena.m</author>
  </authors>
  <commentList>
    <comment ref="C207" authorId="0">
      <text>
        <r>
          <rPr>
            <b/>
            <sz val="8"/>
            <rFont val="Tahoma"/>
            <family val="0"/>
          </rPr>
          <t>User:
засечка разходи приходи ОПР</t>
        </r>
      </text>
    </comment>
    <comment ref="D207" authorId="0">
      <text>
        <r>
          <rPr>
            <b/>
            <sz val="8"/>
            <rFont val="Tahoma"/>
            <family val="0"/>
          </rPr>
          <t>User:
засечка разходи -приходи опр</t>
        </r>
      </text>
    </comment>
    <comment ref="E207" authorId="0">
      <text>
        <r>
          <rPr>
            <b/>
            <sz val="8"/>
            <rFont val="Tahoma"/>
            <family val="0"/>
          </rPr>
          <t>User:
засечка разходи-приходи опр</t>
        </r>
      </text>
    </comment>
    <comment ref="C208" authorId="0">
      <text>
        <r>
          <rPr>
            <b/>
            <sz val="8"/>
            <rFont val="Tahoma"/>
            <family val="0"/>
          </rPr>
          <t>User:
засечка печалба и загуба опр и баланс</t>
        </r>
      </text>
    </comment>
    <comment ref="D208" authorId="0">
      <text>
        <r>
          <rPr>
            <b/>
            <sz val="8"/>
            <rFont val="Tahoma"/>
            <family val="0"/>
          </rPr>
          <t>User:
засечка печалба загуба от опр и баланс</t>
        </r>
      </text>
    </comment>
    <comment ref="E208" authorId="0">
      <text>
        <r>
          <rPr>
            <b/>
            <sz val="8"/>
            <rFont val="Tahoma"/>
            <family val="0"/>
          </rPr>
          <t>User:
засечка печалба загуба опр и баланс</t>
        </r>
      </text>
    </comment>
    <comment ref="C103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C101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D101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D103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E101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E103" authorId="0">
      <text>
        <r>
          <rPr>
            <b/>
            <sz val="8"/>
            <rFont val="Tahoma"/>
            <family val="0"/>
          </rPr>
          <t>User:
със знак минус</t>
        </r>
      </text>
    </comment>
    <comment ref="C135" authorId="0">
      <text>
        <r>
          <rPr>
            <b/>
            <sz val="8"/>
            <rFont val="Tahoma"/>
            <family val="0"/>
          </rPr>
          <t>User:
засечка актив пасив</t>
        </r>
      </text>
    </comment>
    <comment ref="D135" authorId="0">
      <text>
        <r>
          <rPr>
            <b/>
            <sz val="8"/>
            <rFont val="Tahoma"/>
            <family val="0"/>
          </rPr>
          <t>User:
засечка актив пасив</t>
        </r>
      </text>
    </comment>
    <comment ref="E135" authorId="0">
      <text>
        <r>
          <rPr>
            <b/>
            <sz val="8"/>
            <rFont val="Tahoma"/>
            <family val="0"/>
          </rPr>
          <t>User:
засечка актив пасив</t>
        </r>
      </text>
    </comment>
    <comment ref="C136" authorId="0">
      <text>
        <r>
          <rPr>
            <b/>
            <sz val="8"/>
            <rFont val="Tahoma"/>
            <family val="0"/>
          </rPr>
          <t>User:
засечка условни пасиви условни активи</t>
        </r>
      </text>
    </comment>
    <comment ref="D136" authorId="0">
      <text>
        <r>
          <rPr>
            <b/>
            <sz val="8"/>
            <rFont val="Tahoma"/>
            <family val="0"/>
          </rPr>
          <t>User:
засечка условни активи и пасиви</t>
        </r>
      </text>
    </comment>
    <comment ref="E136" authorId="0">
      <text>
        <r>
          <rPr>
            <b/>
            <sz val="8"/>
            <rFont val="Tahoma"/>
            <family val="0"/>
          </rPr>
          <t>User:
засечка условни пасиви условни активи</t>
        </r>
      </text>
    </comment>
    <comment ref="B163" authorId="0">
      <text>
        <r>
          <rPr>
            <b/>
            <sz val="8"/>
            <rFont val="Tahoma"/>
            <family val="0"/>
          </rPr>
          <t>User:
общо приходи от дейн.-общо разходи от дейн.</t>
        </r>
      </text>
    </comment>
    <comment ref="B166" authorId="0">
      <text>
        <r>
          <rPr>
            <b/>
            <sz val="8"/>
            <rFont val="Tahoma"/>
            <family val="0"/>
          </rPr>
          <t>User:
общо приходи-общо разходи</t>
        </r>
      </text>
    </comment>
    <comment ref="B197" authorId="0">
      <text>
        <r>
          <rPr>
            <b/>
            <sz val="8"/>
            <rFont val="Tahoma"/>
            <family val="0"/>
          </rPr>
          <t>User:
общо прих. от дейн.-общо разх. от дейн.</t>
        </r>
      </text>
    </comment>
    <comment ref="B200" authorId="0">
      <text>
        <r>
          <rPr>
            <b/>
            <sz val="8"/>
            <rFont val="Tahoma"/>
            <family val="0"/>
          </rPr>
          <t>User:
общо приходи-общо разходи</t>
        </r>
      </text>
    </comment>
    <comment ref="E79" authorId="1">
      <text>
        <r>
          <rPr>
            <b/>
            <sz val="8"/>
            <rFont val="Tahoma"/>
            <family val="0"/>
          </rPr>
          <t>elena.m:</t>
        </r>
        <r>
          <rPr>
            <sz val="8"/>
            <rFont val="Tahoma"/>
            <family val="0"/>
          </rPr>
          <t xml:space="preserve">
за последния отчетен период</t>
        </r>
      </text>
    </comment>
    <comment ref="E3" authorId="1">
      <text>
        <r>
          <rPr>
            <b/>
            <sz val="8"/>
            <rFont val="Tahoma"/>
            <family val="0"/>
          </rPr>
          <t>elena.m:</t>
        </r>
        <r>
          <rPr>
            <sz val="8"/>
            <rFont val="Tahoma"/>
            <family val="0"/>
          </rPr>
          <t xml:space="preserve">
за последния отчетен период</t>
        </r>
      </text>
    </comment>
    <comment ref="E170" authorId="1">
      <text>
        <r>
          <rPr>
            <b/>
            <sz val="8"/>
            <rFont val="Tahoma"/>
            <family val="0"/>
          </rPr>
          <t>elena.m:</t>
        </r>
        <r>
          <rPr>
            <sz val="8"/>
            <rFont val="Tahoma"/>
            <family val="0"/>
          </rPr>
          <t xml:space="preserve">
за последния отчетен период</t>
        </r>
      </text>
    </comment>
    <comment ref="E138" authorId="1">
      <text>
        <r>
          <rPr>
            <b/>
            <sz val="8"/>
            <rFont val="Tahoma"/>
            <family val="0"/>
          </rPr>
          <t>elena.m:</t>
        </r>
        <r>
          <rPr>
            <sz val="8"/>
            <rFont val="Tahoma"/>
            <family val="0"/>
          </rPr>
          <t xml:space="preserve">
за последния отчетен период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0"/>
          </rPr>
          <t>User:
за последния отчетен период се попълват данните</t>
        </r>
      </text>
    </comment>
  </commentList>
</comments>
</file>

<file path=xl/sharedStrings.xml><?xml version="1.0" encoding="utf-8"?>
<sst xmlns="http://schemas.openxmlformats.org/spreadsheetml/2006/main" count="516" uniqueCount="430">
  <si>
    <t xml:space="preserve">  </t>
  </si>
  <si>
    <t xml:space="preserve">                      ИНФОРМАЦИОНЕН ПРОСПЕКТ </t>
  </si>
  <si>
    <t>Дружество :</t>
  </si>
  <si>
    <t xml:space="preserve"> - наименование и седалище на кирилица</t>
  </si>
  <si>
    <t xml:space="preserve"> - наименование на латиница</t>
  </si>
  <si>
    <t>БУЛСТАТ:</t>
  </si>
  <si>
    <t>Данъчен номер:</t>
  </si>
  <si>
    <t>Наименование на отрасъла, код по НОК</t>
  </si>
  <si>
    <t xml:space="preserve"> Срок на учредяване</t>
  </si>
  <si>
    <t>СЕДАЛИЩЕ,</t>
  </si>
  <si>
    <t>АДРЕС НА УПРАВЛЕНИЕ</t>
  </si>
  <si>
    <t>И м е</t>
  </si>
  <si>
    <t>Позиция</t>
  </si>
  <si>
    <t>Брой поименни акции с право на глас</t>
  </si>
  <si>
    <t>СЪДЕБНА РЕГИСТРАЦИЯ</t>
  </si>
  <si>
    <t>КАПИТАЛ</t>
  </si>
  <si>
    <t>8.1.</t>
  </si>
  <si>
    <t>При учредяването</t>
  </si>
  <si>
    <t>8.2.</t>
  </si>
  <si>
    <t>Промени в капитала и основание</t>
  </si>
  <si>
    <t xml:space="preserve"> - заповед или решение на ОСА; с.решение №, дата, по описа на .. ОС</t>
  </si>
  <si>
    <t>8.3.</t>
  </si>
  <si>
    <t>Актуален брой и номинална ст-ст на акциите</t>
  </si>
  <si>
    <t>АКЦИИ</t>
  </si>
  <si>
    <t>9.1.</t>
  </si>
  <si>
    <t>9.2.</t>
  </si>
  <si>
    <t>9.3.</t>
  </si>
  <si>
    <t>9.4.</t>
  </si>
  <si>
    <t>Разпределение на капитала на дружеството</t>
  </si>
  <si>
    <t>10.1.</t>
  </si>
  <si>
    <t xml:space="preserve">Брой акции </t>
  </si>
  <si>
    <t>брой</t>
  </si>
  <si>
    <t>в проценти</t>
  </si>
  <si>
    <t>общо</t>
  </si>
  <si>
    <t xml:space="preserve"> - държавна собственост</t>
  </si>
  <si>
    <t xml:space="preserve"> - частна собственост, в т.ч.</t>
  </si>
  <si>
    <t xml:space="preserve">   *</t>
  </si>
  <si>
    <t>10.2.</t>
  </si>
  <si>
    <t xml:space="preserve">Данни за акционерите, притежаващи над 10% от гласовете </t>
  </si>
  <si>
    <t>Предмет на дейност /по съдебно решение/</t>
  </si>
  <si>
    <t>Описание на търговската дейност на дружеството</t>
  </si>
  <si>
    <t>12.1.</t>
  </si>
  <si>
    <t>12.2.</t>
  </si>
  <si>
    <t>Продажби, пазари и пазарен дял -</t>
  </si>
  <si>
    <t>Показател</t>
  </si>
  <si>
    <t>Нетен размер на приходите от продажби (хил.лв.)</t>
  </si>
  <si>
    <t>Относителен дял на износа /%/</t>
  </si>
  <si>
    <t>12.3.</t>
  </si>
  <si>
    <t>Основни конкуренти</t>
  </si>
  <si>
    <t>12.4.</t>
  </si>
  <si>
    <t xml:space="preserve">Производство с военно предназначение или възможна двойна употреба и задължения към </t>
  </si>
  <si>
    <t>12.5.</t>
  </si>
  <si>
    <t>12.6.</t>
  </si>
  <si>
    <t>12.7.</t>
  </si>
  <si>
    <t>13.</t>
  </si>
  <si>
    <t>АКТИВИ</t>
  </si>
  <si>
    <t>IV. Парични средства</t>
  </si>
  <si>
    <t>V. Разходи за бъдещи периоди</t>
  </si>
  <si>
    <t>А. СОБСТВЕН КАПИТАЛ</t>
  </si>
  <si>
    <t>Б. ДЪЛГОСРОЧНИ ПАСИВИ</t>
  </si>
  <si>
    <t>I. Дългосрочни задължения</t>
  </si>
  <si>
    <t>В. КРАТКОСРОЧНИ ПАСИВИ</t>
  </si>
  <si>
    <t>I. Краткосрочни задължения</t>
  </si>
  <si>
    <t>ПРИХОДИ</t>
  </si>
  <si>
    <t>КРЕДИТНИ ОТНОШЕНИЯ НА ДРУЖЕСТВОТО</t>
  </si>
  <si>
    <t>16.1.</t>
  </si>
  <si>
    <t>Задължения по дългосрочни кредити</t>
  </si>
  <si>
    <t xml:space="preserve">Дата на </t>
  </si>
  <si>
    <t>Дата първа</t>
  </si>
  <si>
    <t>Краен срок</t>
  </si>
  <si>
    <t>Размер на</t>
  </si>
  <si>
    <t>Договорен</t>
  </si>
  <si>
    <t>Стойност</t>
  </si>
  <si>
    <t>Неизплатена</t>
  </si>
  <si>
    <t>Обща ст-ст</t>
  </si>
  <si>
    <t>Кредитор</t>
  </si>
  <si>
    <t>отпускане</t>
  </si>
  <si>
    <t>падежна вноска</t>
  </si>
  <si>
    <t xml:space="preserve">на </t>
  </si>
  <si>
    <t>кредита</t>
  </si>
  <si>
    <t>лихвен %</t>
  </si>
  <si>
    <t>на глав-та</t>
  </si>
  <si>
    <t>лихва към</t>
  </si>
  <si>
    <t>на дълга към</t>
  </si>
  <si>
    <t>погасяване</t>
  </si>
  <si>
    <t>хил.лв.</t>
  </si>
  <si>
    <t>16.2.</t>
  </si>
  <si>
    <t>Кредитни задължения по ЗУНК, договорени до 31.12.1990 г.</t>
  </si>
  <si>
    <t>Вид на</t>
  </si>
  <si>
    <t>Условия на</t>
  </si>
  <si>
    <t>Срок на</t>
  </si>
  <si>
    <t>главницата</t>
  </si>
  <si>
    <t>лихвата</t>
  </si>
  <si>
    <t>вал./лв.</t>
  </si>
  <si>
    <t>16.3.</t>
  </si>
  <si>
    <t>Задължения по краткосрочни кредити</t>
  </si>
  <si>
    <t>на погасяване</t>
  </si>
  <si>
    <t>на дълга</t>
  </si>
  <si>
    <t>16.4.</t>
  </si>
  <si>
    <t>Обезпечения в полза на трети лица</t>
  </si>
  <si>
    <t>Стойност /хил.лв./</t>
  </si>
  <si>
    <t>В полза на</t>
  </si>
  <si>
    <t>Основание</t>
  </si>
  <si>
    <t>16.5.</t>
  </si>
  <si>
    <t>Издадени менителници, записи на заповеди и облигации</t>
  </si>
  <si>
    <t>Вид</t>
  </si>
  <si>
    <t>Брой</t>
  </si>
  <si>
    <t xml:space="preserve"> /хил. лв./</t>
  </si>
  <si>
    <t>за обезпечението</t>
  </si>
  <si>
    <t>Участие в други дружества</t>
  </si>
  <si>
    <t>Дружество</t>
  </si>
  <si>
    <t xml:space="preserve">         Размер на участието</t>
  </si>
  <si>
    <t xml:space="preserve">      Предмет на дейност</t>
  </si>
  <si>
    <t>участието</t>
  </si>
  <si>
    <t xml:space="preserve"> хил.лв.</t>
  </si>
  <si>
    <t>%</t>
  </si>
  <si>
    <t xml:space="preserve">                     Сгради</t>
  </si>
  <si>
    <t>Реституционни</t>
  </si>
  <si>
    <t>Площадка</t>
  </si>
  <si>
    <t>Земя-кв.м.</t>
  </si>
  <si>
    <t>предназначение</t>
  </si>
  <si>
    <t>брой/ЗП кв.м.</t>
  </si>
  <si>
    <t>Оборудване към датата на</t>
  </si>
  <si>
    <t>Година на въвеждане</t>
  </si>
  <si>
    <t xml:space="preserve">Ориентировъчен  </t>
  </si>
  <si>
    <t>Степен на</t>
  </si>
  <si>
    <t>съставяне на проспекта</t>
  </si>
  <si>
    <t>в експлоатация</t>
  </si>
  <si>
    <t>капацитет</t>
  </si>
  <si>
    <t>натоварване</t>
  </si>
  <si>
    <t>СРЕДНОСПИСЪЧЕН БРОЙ НА ПЕРСОНАЛА</t>
  </si>
  <si>
    <t>Средносписъчен брой на персонала</t>
  </si>
  <si>
    <t>Средна месечна РЗ в лв.</t>
  </si>
  <si>
    <t>Дата на съставяне на проспекта</t>
  </si>
  <si>
    <t>Срок на валидност на проспекта</t>
  </si>
  <si>
    <t>Подпис на лицето или лицата, които представляват дружеството:</t>
  </si>
  <si>
    <t>ДЕКЛАРАЦИЯ</t>
  </si>
  <si>
    <t>ДЕКЛАРАТОР :</t>
  </si>
  <si>
    <t xml:space="preserve">ДЕКЛАРИРАМ, че фактите, сведенията, обстоятелствата и данните, отразени </t>
  </si>
  <si>
    <t xml:space="preserve">представени неверни факти, сведения, обстоятелства и данни за обекта на приватизация лично </t>
  </si>
  <si>
    <t>от мен или от други лица под мое ръководство.</t>
  </si>
  <si>
    <t xml:space="preserve"> са верни, точни и обективни.</t>
  </si>
  <si>
    <t xml:space="preserve">Известна ми е наказателната отговорност по чл. 313 и сл. от НК за даване или допускане да бъдат </t>
  </si>
  <si>
    <t>*</t>
  </si>
  <si>
    <t>9 месеца</t>
  </si>
  <si>
    <t xml:space="preserve"> * трябва да се посочи общата сума на предявените искове и данни </t>
  </si>
  <si>
    <t xml:space="preserve">   за водените срещу дружеството дела с интерес над 5 на сто от активите,</t>
  </si>
  <si>
    <t>НЕДВИЖИМИ ИМОТИ</t>
  </si>
  <si>
    <t>ОСНОВНО ТЕХНОЛОГИЧНО ОБОРУДВАНЕ</t>
  </si>
  <si>
    <r>
      <t>ВИСЯЩИ СЪДЕБНИ ИЛИ СЪДЕБНО-ИЗПЪЛНИТЕЛНИ ПРОИЗВОДСТВА</t>
    </r>
    <r>
      <rPr>
        <b/>
        <i/>
        <sz val="10"/>
        <rFont val="Times New Roman Cyr"/>
        <family val="1"/>
      </rPr>
      <t xml:space="preserve"> </t>
    </r>
  </si>
  <si>
    <t>* В графата "Позиция се посочва позицията на всеки член на органите за управление (председател, член и т.н.)</t>
  </si>
  <si>
    <t>* Посочва се представляващия/щите и начина, по който се осъществява управленито на дружеството.</t>
  </si>
  <si>
    <t xml:space="preserve">* При повече от един представляващ се посочва дали само заедно или заедно и поотделно представляват </t>
  </si>
  <si>
    <t xml:space="preserve">* В случаите, когато членове на органите за управление  по с.решение са юридически лица, се изписва </t>
  </si>
  <si>
    <t>юридическото лице и упълномощеното от него физическо лице, посочени в съответното с.решение</t>
  </si>
  <si>
    <t xml:space="preserve">Данните трябва да кореспондират с дългосрочни задължения по получени банкови и търговски заеми </t>
  </si>
  <si>
    <t>в пасива за същия период</t>
  </si>
  <si>
    <t>Данните трябва да кореспондират с други дългосрочни задължения в пасива за същия период</t>
  </si>
  <si>
    <t xml:space="preserve">Данните трябва да кореспондират с краткосрочни задължения по получени банкови и търговски заеми </t>
  </si>
  <si>
    <t>Данните трябва да отразяват всички обезпечения, в т.ч. и по банкови и търговски кредити!</t>
  </si>
  <si>
    <t>Данните трябва да кореспондират с дългосрочни инвестиции от актива за същия период</t>
  </si>
  <si>
    <t>Информацията по този раздел трябва да включва информация за всяка една от площадките и сградите, които са включени</t>
  </si>
  <si>
    <t xml:space="preserve"> в активите на дружеството</t>
  </si>
  <si>
    <t xml:space="preserve">* За дружествата, чиято основна дейност е производствена, допълнително трябва да се посочи </t>
  </si>
  <si>
    <t>ориентировъчният капацитет на производствените мощности (за денонощие, месечен или годишен)</t>
  </si>
  <si>
    <t xml:space="preserve">* Необходимо е също така да се посочи и степента на натоварване на производствените мощности за </t>
  </si>
  <si>
    <t>последния отчетен впериод.</t>
  </si>
  <si>
    <t>в хил.лв.</t>
  </si>
  <si>
    <t>в хил. лв./вал.</t>
  </si>
  <si>
    <t xml:space="preserve"> 14. ИНФОРМАЦИЯ ОТ БАЛАНСИТЕ НА ДРУЖЕСТВОТО - в хил.лв.</t>
  </si>
  <si>
    <t xml:space="preserve">·  попълват се следните данни за юридическите лица - наименование, седалище, адрес, БУЛСТАТ, </t>
  </si>
  <si>
    <t>партиден номер и година на съдебната регистрация при съответния Окръжен съд;</t>
  </si>
  <si>
    <t>*за юридически лица се попълва-наименование, седалище,адрес,БУЛСТАТ,</t>
  </si>
  <si>
    <t>* за физическите лица - трите имена и ЕГН.</t>
  </si>
  <si>
    <t>І.Дълготрайни материални активи</t>
  </si>
  <si>
    <t>Разходи за придобиване и ликвидация  на дълготрайни материални активи;</t>
  </si>
  <si>
    <t>ІІ.Дълготрайни нематериални активи</t>
  </si>
  <si>
    <t>Други дълготрайни нематериални активи</t>
  </si>
  <si>
    <t>III. Дългосрочни финансови активи</t>
  </si>
  <si>
    <t>Дялове и участия в т.ч.</t>
  </si>
  <si>
    <t>Дългосрочни вземания в т.ч.</t>
  </si>
  <si>
    <t>-от свързани предприятия;</t>
  </si>
  <si>
    <t>-търговски заеми;</t>
  </si>
  <si>
    <t>IV.Търговска репутация</t>
  </si>
  <si>
    <t>V.Разходи за бъдещи периоди</t>
  </si>
  <si>
    <t>Б.КРАТКОТРАЙНИ /КРАТКОСРОЧНИ/ АКТИВИ</t>
  </si>
  <si>
    <t>І.Материални запаси</t>
  </si>
  <si>
    <t>ІІ. Краткосрочни вземания</t>
  </si>
  <si>
    <t>ІІІ.Краткосрочни финансови активи</t>
  </si>
  <si>
    <t xml:space="preserve"> ОБЩО ЗА РАЗДЕЛ "Б":</t>
  </si>
  <si>
    <t>В.УСЛОВНИ АКТИВИ</t>
  </si>
  <si>
    <t>I. Основен капитал</t>
  </si>
  <si>
    <t>II.Резерви</t>
  </si>
  <si>
    <t>ІІІ.Финансов резултат</t>
  </si>
  <si>
    <t xml:space="preserve"> ОБЩО ЗА РАЗДЕЛ "A":</t>
  </si>
  <si>
    <t>Задължения към свързани предприятия</t>
  </si>
  <si>
    <t>Задължения към  финансови предприятия</t>
  </si>
  <si>
    <t>Задължения по търговски заеми</t>
  </si>
  <si>
    <t>II. Приходи за бъдещи периоди и финансирания</t>
  </si>
  <si>
    <t>А.Приходи от обичайната дейност;</t>
  </si>
  <si>
    <t>І.Нетни приходи от продажби на:</t>
  </si>
  <si>
    <t>ІІ.Приходи от финансирания;</t>
  </si>
  <si>
    <t>в т.ч. от правителството;</t>
  </si>
  <si>
    <t>Приходи от участия</t>
  </si>
  <si>
    <t>Б. Общо приходи от дейността / І+ІІ+ІІІ/</t>
  </si>
  <si>
    <t>ІV.Извънредни приходи</t>
  </si>
  <si>
    <t>Г.Общо приходи /Б+ІV/</t>
  </si>
  <si>
    <t>Д.Счетоводна загуба</t>
  </si>
  <si>
    <t>Е.Загуба/Д+V/</t>
  </si>
  <si>
    <t>РАЗХОДИ</t>
  </si>
  <si>
    <t>А.Разходи за обичайната дейност</t>
  </si>
  <si>
    <t>Други суми с корективен характер</t>
  </si>
  <si>
    <t>ІІІ.Финансови разходи</t>
  </si>
  <si>
    <t xml:space="preserve">Разходи за лихви </t>
  </si>
  <si>
    <t>в т.ч.лихви към свързани предприятия</t>
  </si>
  <si>
    <t xml:space="preserve">Отрицателни разлики от операции с финансови активи и инструменти </t>
  </si>
  <si>
    <t>Отрицателни разлики от промяна на валутни курсове</t>
  </si>
  <si>
    <t>Други разходи по финансови операции</t>
  </si>
  <si>
    <t>Б. Общо разходи за дейността/І+ІІ+ІІІ/</t>
  </si>
  <si>
    <t>ІV.Извънредни разходи;</t>
  </si>
  <si>
    <t>Г.Общо разходи /Б+ІV/</t>
  </si>
  <si>
    <t>Д.Счетоводна печалба</t>
  </si>
  <si>
    <t>V.Разходи за данъци</t>
  </si>
  <si>
    <t>Е.Печалба /Д-V/</t>
  </si>
  <si>
    <t>Земи /терени/</t>
  </si>
  <si>
    <t>Сгради и конструкции</t>
  </si>
  <si>
    <t>Машини и оборудване</t>
  </si>
  <si>
    <t>Съоръжения</t>
  </si>
  <si>
    <t>Транспортни  средства</t>
  </si>
  <si>
    <t>Основни стада</t>
  </si>
  <si>
    <t>Други дълготрайни материални активи</t>
  </si>
  <si>
    <t>Програмни продукти</t>
  </si>
  <si>
    <t>Права върху собственост</t>
  </si>
  <si>
    <t>Продукти от развойна дейност</t>
  </si>
  <si>
    <t>-асоциирани предприятия</t>
  </si>
  <si>
    <t>-дъщерни предприятия</t>
  </si>
  <si>
    <t>-смесени предприятия</t>
  </si>
  <si>
    <t>-други предприятия</t>
  </si>
  <si>
    <t>Други дългосрочни ценни книжа</t>
  </si>
  <si>
    <t>-други дългосорочни вземания</t>
  </si>
  <si>
    <t>Инвестиционни имоти</t>
  </si>
  <si>
    <t>А.ДЪЛГОТРАЙНИ  /ДЪЛГОСРОЧНИ/  АКТИВИ</t>
  </si>
  <si>
    <t>Материали</t>
  </si>
  <si>
    <t>Продукция</t>
  </si>
  <si>
    <t>Стоки</t>
  </si>
  <si>
    <t>Млади животни и животни за угояване</t>
  </si>
  <si>
    <t>Дребни продуктивна животни</t>
  </si>
  <si>
    <t>Незавършено производство</t>
  </si>
  <si>
    <t>Други материални запаси</t>
  </si>
  <si>
    <t>Вземания от клиенти и доставчици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</si>
  <si>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</si>
  <si>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</si>
  <si>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</si>
  <si>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 за възстановяване</t>
  </si>
  <si>
    <t>Други краткосрочни вземания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</si>
  <si>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</si>
  <si>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</si>
  <si>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</si>
  <si>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</si>
  <si>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</si>
  <si>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 в брой</t>
  </si>
  <si>
    <t>-от тях левова равностойност на чуждестранната валута</t>
  </si>
  <si>
    <t xml:space="preserve"> Парични средства в безсрочни депозити</t>
  </si>
  <si>
    <t>Блокирани парични средства</t>
  </si>
  <si>
    <t>Парични еквиваленти</t>
  </si>
  <si>
    <t>Положителна репутация</t>
  </si>
  <si>
    <t>ПАСИВИ</t>
  </si>
  <si>
    <t>Премия от емисия</t>
  </si>
  <si>
    <t>Резерв от последващи оценки на активите и пасивите</t>
  </si>
  <si>
    <t xml:space="preserve">                                                   ОБЩО ЗА РАЗДЕЛ "Б":</t>
  </si>
  <si>
    <t xml:space="preserve">                                             СУМА НА АКТИВА /А+Б/</t>
  </si>
  <si>
    <t xml:space="preserve">                                                                   Общо за група IV:</t>
  </si>
  <si>
    <t xml:space="preserve">                                                                  Общо за група III:</t>
  </si>
  <si>
    <t xml:space="preserve">                                                                   Общо за група II:</t>
  </si>
  <si>
    <t xml:space="preserve">                                                                    Общо за група I:</t>
  </si>
  <si>
    <t xml:space="preserve">                                                   ОБЩО ЗА РАЗДЕЛ "А":</t>
  </si>
  <si>
    <t xml:space="preserve">                                                                Общо за група IV:</t>
  </si>
  <si>
    <t xml:space="preserve">                                                                 Общо за група III:</t>
  </si>
  <si>
    <t xml:space="preserve">                                                                  Общо за група II:</t>
  </si>
  <si>
    <t xml:space="preserve">                                                                  Общо за група І:</t>
  </si>
  <si>
    <t>Записан капитал</t>
  </si>
  <si>
    <t xml:space="preserve">                                                                   Общо за група I:</t>
  </si>
  <si>
    <t>-акционенрен капитал:</t>
  </si>
  <si>
    <t>-некотирани акции на финансови пазари</t>
  </si>
  <si>
    <t xml:space="preserve"> -котирани акции на финансови пазари</t>
  </si>
  <si>
    <t xml:space="preserve"> -други видове основен капитал</t>
  </si>
  <si>
    <t>Целеви резерви в т.ч.</t>
  </si>
  <si>
    <t>-други резерви</t>
  </si>
  <si>
    <t>-специализирани резерви</t>
  </si>
  <si>
    <t>-общи резерви</t>
  </si>
  <si>
    <t>Натрупана печалба /загуба/от минали години</t>
  </si>
  <si>
    <t>Текуща печалба</t>
  </si>
  <si>
    <t>от тях към банки</t>
  </si>
  <si>
    <t>Задължения по облигационни заеми</t>
  </si>
  <si>
    <t>Отсрочени данъци</t>
  </si>
  <si>
    <t>Други дългосрочни задължения</t>
  </si>
  <si>
    <t>ІІ.Приходи за бъдещи периоди и финансирания</t>
  </si>
  <si>
    <t>Задължения към финансови предприятия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</si>
  <si>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</si>
  <si>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</si>
  <si>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</si>
  <si>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</si>
  <si>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</si>
  <si>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Провизии</t>
  </si>
  <si>
    <t>Д. УСЛОВНИ ПАСИВИ</t>
  </si>
  <si>
    <t xml:space="preserve">                                                    ОБЩО ЗА РАЗДЕЛ "В":</t>
  </si>
  <si>
    <t>в т.ч. приходи от посредническа дейност</t>
  </si>
  <si>
    <t>от тях наеми</t>
  </si>
  <si>
    <t xml:space="preserve"> -продукция</t>
  </si>
  <si>
    <t xml:space="preserve"> -стоки;</t>
  </si>
  <si>
    <t xml:space="preserve"> -материали</t>
  </si>
  <si>
    <t xml:space="preserve"> -услуги;</t>
  </si>
  <si>
    <t xml:space="preserve"> -услуги на ишлеме</t>
  </si>
  <si>
    <t xml:space="preserve"> -дълготрайни материални и нематериални активи, наеми /см.704/</t>
  </si>
  <si>
    <t xml:space="preserve"> -други</t>
  </si>
  <si>
    <t>ІІІ.Финансови приходи</t>
  </si>
  <si>
    <t>Приходи от лихви</t>
  </si>
  <si>
    <t>в т.ч. 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</si>
  <si>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</si>
  <si>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 на валутни курсове</t>
  </si>
  <si>
    <t>Други приходи от финансови операции</t>
  </si>
  <si>
    <t xml:space="preserve">                                                                  Общо за група ІІІ:</t>
  </si>
  <si>
    <t>В.Загуба от обичайната дейност</t>
  </si>
  <si>
    <t>в т.ч. дивиденти</t>
  </si>
  <si>
    <t xml:space="preserve">                                                                          Всичко/Г+Е/</t>
  </si>
  <si>
    <t>І.Разходи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</si>
  <si>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</si>
  <si>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</si>
  <si>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</si>
  <si>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</si>
  <si>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</si>
  <si>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</si>
  <si>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</si>
  <si>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ІІ.Суми с корективен характер</t>
  </si>
  <si>
    <t xml:space="preserve">                                                               Общо за  група I:</t>
  </si>
  <si>
    <t>Балансова стойност на продадени активи /без продукция/</t>
  </si>
  <si>
    <t xml:space="preserve">                                                                 Общо за  група ІI:</t>
  </si>
  <si>
    <t xml:space="preserve">                                                                Общо за  група ІІI:</t>
  </si>
  <si>
    <t>Данъци от печалбата</t>
  </si>
  <si>
    <t>Други</t>
  </si>
  <si>
    <t>в т.ч. неразпределена печалба</t>
  </si>
  <si>
    <t xml:space="preserve">                                                                   Общо за група IІ:</t>
  </si>
  <si>
    <t>в т.ч.провизии</t>
  </si>
  <si>
    <t xml:space="preserve">                                                                  Общо за група IІІ:</t>
  </si>
  <si>
    <t xml:space="preserve">                                                                     Общо за група I:</t>
  </si>
  <si>
    <t xml:space="preserve">                                                            Всичко / Г+  V + Е /</t>
  </si>
  <si>
    <r>
      <t xml:space="preserve">Отрицателна репутация                 </t>
    </r>
    <r>
      <rPr>
        <sz val="8"/>
        <color indexed="10"/>
        <rFont val="Times New Roman Cyr"/>
        <family val="1"/>
      </rPr>
      <t xml:space="preserve">(-) </t>
    </r>
  </si>
  <si>
    <t xml:space="preserve">                                           СУМА НА ПАСИВА /А+Б+В/</t>
  </si>
  <si>
    <r>
      <t xml:space="preserve">Невнесен капитал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</si>
  <si>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Изкупени собствени акции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</si>
  <si>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Текуща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</si>
  <si>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в т.ч. непокрита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</si>
  <si>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Разходи за придобиване и ликвидация на дълготрайни активи по стопански начин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</si>
  <si>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>Изменения на запасите от продукция и незавършено производство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</si>
  <si>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r>
      <t xml:space="preserve">Приплоди и прираст на животни 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</si>
  <si>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t xml:space="preserve">В.Печалба от обичайната дейност </t>
  </si>
  <si>
    <t xml:space="preserve"> 15. ИНФОРМАЦИЯ ОТ ОТЧЕТА ЗА ПРИХОДИТЕ И РАЗХОДИТЕ - в хил.лв</t>
  </si>
  <si>
    <t>Да се приложи актуално Удостоверение от Централен депозитар или  копие от него към проспекта за безналичните акции.</t>
  </si>
  <si>
    <r>
      <t>в Общото събрание на Дружеството /</t>
    </r>
    <r>
      <rPr>
        <i/>
        <sz val="8"/>
        <rFont val="Times New Roman Cyr"/>
        <family val="1"/>
      </rPr>
      <t>пряко или чрез свързани лица/</t>
    </r>
  </si>
  <si>
    <t xml:space="preserve">В случаите на различие на посочените данни от тръжното обявление и информационните проспекти,  </t>
  </si>
  <si>
    <t>да се считат тези от тръжното обявление.</t>
  </si>
  <si>
    <t xml:space="preserve">*открита процедура за ликвадация по Търговския закон   </t>
  </si>
  <si>
    <t xml:space="preserve">*открто съдебно производтство по обявяване в несъстоятелност  </t>
  </si>
  <si>
    <t>претенции*</t>
  </si>
  <si>
    <t xml:space="preserve">Посочват се неизпълнени решения на оторизирони органи за реституция, заповеди за деактуване, за отписване от </t>
  </si>
  <si>
    <t xml:space="preserve">баланса и за намаляване на капитала относно законно присъдено право на собственост върху недвижими имоти </t>
  </si>
  <si>
    <t>на дружеството.</t>
  </si>
  <si>
    <t>ТЕЛ.,WEB-SITE, E-MAIL</t>
  </si>
  <si>
    <t>брой акции и номитална стойност на 1 акция</t>
  </si>
  <si>
    <r>
      <t xml:space="preserve">УПРАВИТЕЛНИ ОРГАНИ И СЪСТАВ </t>
    </r>
    <r>
      <rPr>
        <b/>
        <i/>
        <sz val="8"/>
        <rFont val="Times New Roman Cyr"/>
        <family val="1"/>
      </rPr>
      <t>/едно - или двустепенна система на управление/ - Едностепенна система на управление</t>
    </r>
  </si>
  <si>
    <r>
      <t>посочва се наличието или липсата на такива производства -</t>
    </r>
    <r>
      <rPr>
        <b/>
        <sz val="8"/>
        <rFont val="Times New Roman Cyr"/>
        <family val="1"/>
      </rPr>
      <t>няма такива производства</t>
    </r>
  </si>
  <si>
    <t xml:space="preserve">дании за осъществено преобразуване-вливане, сливане, разделяне и отделяне, включително и преименоване-  </t>
  </si>
  <si>
    <t>Ограничения по прехвърляне на акците -.................</t>
  </si>
  <si>
    <r>
      <t xml:space="preserve">Класове акции и права по тях </t>
    </r>
    <r>
      <rPr>
        <i/>
        <sz val="8"/>
        <rFont val="Times New Roman Cyr"/>
        <family val="1"/>
      </rPr>
      <t>/обикновени, привилегировани/ -..............................</t>
    </r>
  </si>
  <si>
    <t>Предимства на акционерите по чл.194 и чл. 195 от ТЗ -..................</t>
  </si>
  <si>
    <t xml:space="preserve"> </t>
  </si>
  <si>
    <r>
      <t>Продукти/</t>
    </r>
    <r>
      <rPr>
        <b/>
        <sz val="7"/>
        <rFont val="Times New Roman Cyr"/>
        <family val="1"/>
      </rPr>
      <t xml:space="preserve">услуги/ - </t>
    </r>
    <r>
      <rPr>
        <b/>
        <i/>
        <sz val="10"/>
        <rFont val="Times New Roman Cyr"/>
        <family val="1"/>
      </rPr>
      <t xml:space="preserve"> </t>
    </r>
  </si>
  <si>
    <t xml:space="preserve">Изследователска и иновационна дейност - </t>
  </si>
  <si>
    <t xml:space="preserve">Уникалност на произвежданата продукция,изделия със запазена марка или патентна защита - </t>
  </si>
  <si>
    <t xml:space="preserve">държавния резерв - </t>
  </si>
  <si>
    <r>
      <t xml:space="preserve">Интелектуална собственост на дружеството - </t>
    </r>
    <r>
      <rPr>
        <b/>
        <i/>
        <sz val="9"/>
        <rFont val="Times New Roman Cyr"/>
        <family val="1"/>
      </rPr>
      <t xml:space="preserve"> </t>
    </r>
  </si>
  <si>
    <t xml:space="preserve">Екологична характеристика -  . </t>
  </si>
  <si>
    <r>
      <t xml:space="preserve">КОНЦЕСИОННИ ПРАВА - </t>
    </r>
    <r>
      <rPr>
        <b/>
        <i/>
        <sz val="10"/>
        <rFont val="Times New Roman Cyr"/>
        <family val="1"/>
      </rPr>
      <t xml:space="preserve"> </t>
    </r>
  </si>
  <si>
    <t xml:space="preserve">ЗАСТРАХОВКИ -  </t>
  </si>
  <si>
    <t>на дружество, чиито акции се предлагат на централизирани публични търгове от                                                                    Агенция за приватизация и следприватизационен контрол /АПСК/</t>
  </si>
  <si>
    <t xml:space="preserve"> Настоящият проспект се изготвя на основание чл.21(1) от Наредбата за условията и реда за организиране</t>
  </si>
  <si>
    <t xml:space="preserve">на централизирани публични търгове за продажба на акции -собственост на държавата (на основание   §25, ал.2 </t>
  </si>
  <si>
    <t>от ПЗР на ЗИД на ЗПСК)   от лицата, представляващи Дружеството, за което същите са подписали декларация за верността на посочената в него информация.</t>
  </si>
  <si>
    <t>в Информационния проспект на Дружеството, предоставен в АПСК</t>
  </si>
  <si>
    <t>Подпис на лицето, което представлява АПСК:</t>
  </si>
  <si>
    <t>НИВА АД С.ЛЕВКА, ОБЩ. СВИЛЕНГРАД, ОБЛ.ХАСКОВО</t>
  </si>
  <si>
    <t>NIVA AD</t>
  </si>
  <si>
    <t>БЕЗСРОЧНО</t>
  </si>
  <si>
    <t>С.ЛЕВКА, ОБЩ СВИЛЕНГРАД, ОБЛ.ХАСКВО</t>
  </si>
  <si>
    <t>0379/71969</t>
  </si>
  <si>
    <t>ТОШКО ВЪЛЕВ ТАШЕВ</t>
  </si>
  <si>
    <t>ИЗП.ДИРЕКТОР</t>
  </si>
  <si>
    <t>ДИМИТЪР ГЕОРГИЕВ МИХАЛЕВ</t>
  </si>
  <si>
    <t>ЧЛЕН НА С.Д.</t>
  </si>
  <si>
    <t>ИВАН КОЙЧЕВ ХРИСТОВ</t>
  </si>
  <si>
    <t>ХАСКОВСКИ ОКРЪЖЕН СЪД ПО ФИРМЕНО ДЕЛО №54/1992Г. ПАРТИДА 10, ТОМ 4, СТР.20 И ТОМ 3,СТР. 112</t>
  </si>
  <si>
    <t>07,01,1991Г.  - ДФ НИВА;       06,04,1992Г. - НИВА - ЕООД;        06,10,1998 - НИВА АД</t>
  </si>
  <si>
    <t>2526 х.лв неденоминирани</t>
  </si>
  <si>
    <r>
      <t xml:space="preserve">Вид и брой на акциите </t>
    </r>
    <r>
      <rPr>
        <i/>
        <sz val="10"/>
        <rFont val="Times New Roman CYR"/>
        <family val="1"/>
      </rPr>
      <t>/</t>
    </r>
    <r>
      <rPr>
        <b/>
        <i/>
        <sz val="10"/>
        <rFont val="Times New Roman Cyr"/>
        <family val="1"/>
      </rPr>
      <t>налични</t>
    </r>
    <r>
      <rPr>
        <i/>
        <sz val="10"/>
        <rFont val="Times New Roman CYR"/>
        <family val="1"/>
      </rPr>
      <t xml:space="preserve"> / - </t>
    </r>
    <r>
      <rPr>
        <b/>
        <i/>
        <sz val="10"/>
        <rFont val="Times New Roman Cyr"/>
        <family val="1"/>
      </rPr>
      <t>налични  50000    броя</t>
    </r>
  </si>
  <si>
    <t>ЗЕММАШ АД, С.ЛЕВКА, ОБЩ.СВИЛЕНГРАД, ОБЛ.ХАСКОВО  Б-Т 126132412</t>
  </si>
  <si>
    <t xml:space="preserve"> Комплексни, сервизни, ремотно- технически, механизирани, селскостопански, животновъдни, мелеоративни, транспортни и строително-монтажни работи</t>
  </si>
  <si>
    <t>производство на резервни части, уреди и агрегати, металолеене, търговска дейност в страната и чужбина</t>
  </si>
  <si>
    <t xml:space="preserve"> С решение от 06,10,1998г. Предмета е производство на селскостопанска продукция, транспортна дейност, строителство, механизиране услуги, търговия на</t>
  </si>
  <si>
    <t xml:space="preserve"> едро и дребно и всички други дейности, с изключение на забранените от закона.</t>
  </si>
  <si>
    <t>дружеството не извършва никаква дейност</t>
  </si>
  <si>
    <t>няма</t>
  </si>
  <si>
    <t>ЗЕММАШ АД</t>
  </si>
  <si>
    <t>2000-2001</t>
  </si>
  <si>
    <t>терен земя с.Р.могила</t>
  </si>
  <si>
    <t>селскостопанска</t>
  </si>
  <si>
    <t>ремонт на ССМ</t>
  </si>
  <si>
    <t>циментов двор с.Левка</t>
  </si>
  <si>
    <t>съхраняване ССМ</t>
  </si>
  <si>
    <t>площадка двор с.Левка</t>
  </si>
  <si>
    <t>ДФ ЗЕМЕДЕЛИЕ</t>
  </si>
  <si>
    <t>не</t>
  </si>
  <si>
    <t>Изпълнителен директор на НИВА АД С.ЛЕВКА</t>
  </si>
  <si>
    <t xml:space="preserve"> регистрирано със с.р.  54/1992Г. съд по ХОС</t>
  </si>
  <si>
    <t>гр.Свиленград</t>
  </si>
  <si>
    <t>30.09.2018</t>
  </si>
  <si>
    <t>18.10.2018Г.</t>
  </si>
  <si>
    <t>дата 18.10.2018г.</t>
  </si>
  <si>
    <t xml:space="preserve">Долуподписаният   ТОШКО ВЪЛЕВ ТАШЕВ    , ЕГН …………...   </t>
  </si>
  <si>
    <t xml:space="preserve">  л.к.  №  ……………</t>
  </si>
  <si>
    <t xml:space="preserve">  издаденa на ……………...от   МВР ……………………... , 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</si>
</sst>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[$-402]dd\ mmmm\ yyyy\ &quot;г.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Arial"/>
      <family val="2"/>
    </font>
    <font>
      <b/>
      <i/>
      <sz val="7"/>
      <name val="Times New Roman Cyr"/>
      <family val="1"/>
    </font>
    <font>
      <b/>
      <sz val="8"/>
      <name val="Tahoma"/>
      <family val="0"/>
    </font>
    <font>
      <b/>
      <i/>
      <sz val="12"/>
      <name val="Times New Roman Cyr"/>
      <family val="1"/>
    </font>
    <font>
      <sz val="8"/>
      <color indexed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imes New Roman Cyr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0" fontId="4" fillId="0" borderId="14" xfId="59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10" fontId="7" fillId="0" borderId="14" xfId="0" applyNumberFormat="1" applyFont="1" applyFill="1" applyBorder="1" applyAlignment="1">
      <alignment horizontal="center"/>
    </xf>
    <xf numFmtId="10" fontId="15" fillId="0" borderId="14" xfId="59" applyNumberFormat="1" applyFont="1" applyFill="1" applyBorder="1" applyAlignment="1">
      <alignment/>
    </xf>
    <xf numFmtId="10" fontId="15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4" fontId="14" fillId="0" borderId="14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10" fontId="4" fillId="0" borderId="0" xfId="59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/>
    </xf>
    <xf numFmtId="14" fontId="14" fillId="0" borderId="20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6" fillId="0" borderId="14" xfId="0" applyFont="1" applyFill="1" applyBorder="1" applyAlignment="1">
      <alignment horizontal="center" wrapText="1"/>
    </xf>
    <xf numFmtId="0" fontId="15" fillId="0" borderId="31" xfId="0" applyFont="1" applyBorder="1" applyAlignment="1">
      <alignment/>
    </xf>
    <xf numFmtId="0" fontId="15" fillId="0" borderId="21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9" fillId="34" borderId="14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9" fillId="35" borderId="14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7" fillId="35" borderId="14" xfId="0" applyNumberFormat="1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7" fillId="36" borderId="14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 horizontal="center"/>
    </xf>
    <xf numFmtId="0" fontId="15" fillId="34" borderId="14" xfId="0" applyNumberFormat="1" applyFont="1" applyFill="1" applyBorder="1" applyAlignment="1">
      <alignment vertical="center"/>
    </xf>
    <xf numFmtId="0" fontId="14" fillId="34" borderId="36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top" wrapText="1"/>
    </xf>
    <xf numFmtId="0" fontId="5" fillId="36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/>
    </xf>
    <xf numFmtId="0" fontId="15" fillId="0" borderId="14" xfId="0" applyNumberFormat="1" applyFont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right"/>
    </xf>
    <xf numFmtId="0" fontId="9" fillId="35" borderId="14" xfId="0" applyNumberFormat="1" applyFont="1" applyFill="1" applyBorder="1" applyAlignment="1">
      <alignment horizontal="right"/>
    </xf>
    <xf numFmtId="0" fontId="9" fillId="36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/>
    </xf>
    <xf numFmtId="0" fontId="7" fillId="34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/>
    </xf>
    <xf numFmtId="0" fontId="15" fillId="0" borderId="0" xfId="0" applyNumberFormat="1" applyFont="1" applyAlignment="1">
      <alignment horizontal="right"/>
    </xf>
    <xf numFmtId="0" fontId="9" fillId="34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right" vertical="center"/>
    </xf>
    <xf numFmtId="0" fontId="5" fillId="35" borderId="14" xfId="0" applyNumberFormat="1" applyFont="1" applyFill="1" applyBorder="1" applyAlignment="1">
      <alignment horizontal="right"/>
    </xf>
    <xf numFmtId="0" fontId="15" fillId="36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 vertical="center" wrapText="1"/>
    </xf>
    <xf numFmtId="0" fontId="15" fillId="34" borderId="0" xfId="0" applyNumberFormat="1" applyFont="1" applyFill="1" applyAlignment="1">
      <alignment horizontal="right"/>
    </xf>
    <xf numFmtId="0" fontId="15" fillId="34" borderId="25" xfId="0" applyNumberFormat="1" applyFont="1" applyFill="1" applyBorder="1" applyAlignment="1">
      <alignment horizontal="right"/>
    </xf>
    <xf numFmtId="0" fontId="15" fillId="36" borderId="14" xfId="0" applyNumberFormat="1" applyFont="1" applyFill="1" applyBorder="1" applyAlignment="1">
      <alignment horizontal="right"/>
    </xf>
    <xf numFmtId="0" fontId="7" fillId="36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15" fillId="36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9" fillId="36" borderId="0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9" fillId="36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2" fontId="15" fillId="0" borderId="14" xfId="0" applyNumberFormat="1" applyFont="1" applyFill="1" applyBorder="1" applyAlignment="1">
      <alignment/>
    </xf>
    <xf numFmtId="2" fontId="15" fillId="0" borderId="14" xfId="59" applyNumberFormat="1" applyFont="1" applyFill="1" applyBorder="1" applyAlignment="1">
      <alignment/>
    </xf>
    <xf numFmtId="0" fontId="4" fillId="0" borderId="17" xfId="0" applyFont="1" applyBorder="1" applyAlignment="1">
      <alignment horizontal="right"/>
    </xf>
    <xf numFmtId="49" fontId="7" fillId="34" borderId="16" xfId="0" applyNumberFormat="1" applyFont="1" applyFill="1" applyBorder="1" applyAlignment="1">
      <alignment horizontal="center" wrapText="1"/>
    </xf>
    <xf numFmtId="0" fontId="14" fillId="0" borderId="20" xfId="0" applyNumberFormat="1" applyFont="1" applyFill="1" applyBorder="1" applyAlignment="1">
      <alignment horizontal="center" wrapText="1"/>
    </xf>
    <xf numFmtId="14" fontId="7" fillId="34" borderId="16" xfId="0" applyNumberFormat="1" applyFont="1" applyFill="1" applyBorder="1" applyAlignment="1">
      <alignment horizontal="center" wrapText="1"/>
    </xf>
    <xf numFmtId="14" fontId="7" fillId="33" borderId="16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/>
    </xf>
    <xf numFmtId="0" fontId="7" fillId="0" borderId="22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B66">
      <selection activeCell="K87" sqref="K87"/>
    </sheetView>
  </sheetViews>
  <sheetFormatPr defaultColWidth="8.8515625" defaultRowHeight="12.75"/>
  <cols>
    <col min="1" max="1" width="1.57421875" style="1" customWidth="1"/>
    <col min="2" max="2" width="3.7109375" style="2" customWidth="1"/>
    <col min="3" max="3" width="36.00390625" style="1" customWidth="1"/>
    <col min="4" max="4" width="11.8515625" style="5" customWidth="1"/>
    <col min="5" max="5" width="11.28125" style="1" customWidth="1"/>
    <col min="6" max="6" width="17.8515625" style="1" customWidth="1"/>
    <col min="7" max="7" width="13.00390625" style="1" customWidth="1"/>
    <col min="8" max="16384" width="8.8515625" style="1" customWidth="1"/>
  </cols>
  <sheetData>
    <row r="1" spans="1:4" ht="18" customHeight="1">
      <c r="A1" s="1" t="s">
        <v>0</v>
      </c>
      <c r="C1" s="3" t="s">
        <v>1</v>
      </c>
      <c r="D1" s="1"/>
    </row>
    <row r="2" spans="1:6" ht="25.5" customHeight="1" thickBot="1">
      <c r="A2" s="6"/>
      <c r="C2" s="232" t="s">
        <v>384</v>
      </c>
      <c r="D2" s="232"/>
      <c r="E2" s="232"/>
      <c r="F2" s="232"/>
    </row>
    <row r="3" spans="1:6" s="116" customFormat="1" ht="18" customHeight="1">
      <c r="A3" s="216"/>
      <c r="B3" s="217" t="s">
        <v>143</v>
      </c>
      <c r="C3" s="173" t="s">
        <v>385</v>
      </c>
      <c r="D3" s="173"/>
      <c r="E3" s="173"/>
      <c r="F3" s="176"/>
    </row>
    <row r="4" spans="1:6" s="53" customFormat="1" ht="12">
      <c r="A4" s="218"/>
      <c r="B4" s="219"/>
      <c r="C4" s="233" t="s">
        <v>386</v>
      </c>
      <c r="D4" s="233"/>
      <c r="E4" s="233"/>
      <c r="F4" s="234"/>
    </row>
    <row r="5" spans="1:6" s="53" customFormat="1" ht="21.75" customHeight="1" thickBot="1">
      <c r="A5" s="218"/>
      <c r="B5" s="219"/>
      <c r="C5" s="235" t="s">
        <v>387</v>
      </c>
      <c r="D5" s="235"/>
      <c r="E5" s="235"/>
      <c r="F5" s="236"/>
    </row>
    <row r="6" spans="1:6" s="53" customFormat="1" ht="18" customHeight="1">
      <c r="A6" s="220"/>
      <c r="B6" s="221" t="s">
        <v>143</v>
      </c>
      <c r="C6" s="173" t="s">
        <v>359</v>
      </c>
      <c r="D6" s="173"/>
      <c r="E6" s="173"/>
      <c r="F6" s="176"/>
    </row>
    <row r="7" spans="1:6" s="53" customFormat="1" ht="18" customHeight="1" thickBot="1">
      <c r="A7" s="220"/>
      <c r="B7" s="222"/>
      <c r="C7" s="174" t="s">
        <v>360</v>
      </c>
      <c r="D7" s="174"/>
      <c r="E7" s="174"/>
      <c r="F7" s="175"/>
    </row>
    <row r="8" spans="2:5" ht="18" customHeight="1" thickBot="1">
      <c r="B8" s="7"/>
      <c r="C8" s="171" t="s">
        <v>2</v>
      </c>
      <c r="D8" s="9"/>
      <c r="E8" s="5"/>
    </row>
    <row r="9" spans="2:6" ht="18" customHeight="1" thickBot="1">
      <c r="B9" s="7"/>
      <c r="C9" s="10" t="s">
        <v>3</v>
      </c>
      <c r="D9" s="11" t="s">
        <v>390</v>
      </c>
      <c r="E9" s="12"/>
      <c r="F9" s="13"/>
    </row>
    <row r="10" spans="2:6" ht="18" customHeight="1" thickBot="1">
      <c r="B10" s="7"/>
      <c r="C10" s="10" t="s">
        <v>4</v>
      </c>
      <c r="D10" s="11" t="s">
        <v>391</v>
      </c>
      <c r="E10" s="12"/>
      <c r="F10" s="13"/>
    </row>
    <row r="11" spans="2:6" ht="18" customHeight="1" thickBot="1">
      <c r="B11" s="14">
        <v>1</v>
      </c>
      <c r="C11" s="15" t="s">
        <v>5</v>
      </c>
      <c r="D11" s="9"/>
      <c r="E11" s="5"/>
      <c r="F11" s="16">
        <v>126060849</v>
      </c>
    </row>
    <row r="12" spans="2:6" ht="18" customHeight="1" thickBot="1">
      <c r="B12" s="14">
        <v>2</v>
      </c>
      <c r="C12" s="15" t="s">
        <v>6</v>
      </c>
      <c r="D12" s="9"/>
      <c r="E12" s="5"/>
      <c r="F12" s="17"/>
    </row>
    <row r="13" spans="2:6" ht="18" customHeight="1" thickBot="1">
      <c r="B13" s="14">
        <v>3</v>
      </c>
      <c r="C13" s="18" t="s">
        <v>7</v>
      </c>
      <c r="D13" s="9"/>
      <c r="E13" s="5"/>
      <c r="F13" s="17">
        <v>141</v>
      </c>
    </row>
    <row r="14" spans="2:6" ht="18" customHeight="1" thickBot="1">
      <c r="B14" s="14">
        <v>4</v>
      </c>
      <c r="C14" s="19" t="s">
        <v>8</v>
      </c>
      <c r="D14" s="9"/>
      <c r="E14" s="5"/>
      <c r="F14" s="226" t="s">
        <v>392</v>
      </c>
    </row>
    <row r="15" spans="2:6" ht="18" customHeight="1" thickBot="1">
      <c r="B15" s="14">
        <v>5</v>
      </c>
      <c r="C15" s="20" t="s">
        <v>9</v>
      </c>
      <c r="D15" s="22" t="s">
        <v>393</v>
      </c>
      <c r="E15" s="21"/>
      <c r="F15" s="22"/>
    </row>
    <row r="16" spans="2:6" ht="18" customHeight="1">
      <c r="B16" s="7"/>
      <c r="C16" s="23" t="s">
        <v>10</v>
      </c>
      <c r="D16" s="24" t="s">
        <v>393</v>
      </c>
      <c r="E16" s="9"/>
      <c r="F16" s="24"/>
    </row>
    <row r="17" spans="2:6" ht="18" customHeight="1" thickBot="1">
      <c r="B17" s="7"/>
      <c r="C17" s="25" t="s">
        <v>367</v>
      </c>
      <c r="D17" s="27" t="s">
        <v>394</v>
      </c>
      <c r="E17" s="26"/>
      <c r="F17" s="27"/>
    </row>
    <row r="18" spans="2:5" ht="18" customHeight="1" thickBot="1">
      <c r="B18" s="7"/>
      <c r="C18" s="7"/>
      <c r="D18" s="9"/>
      <c r="E18" s="5"/>
    </row>
    <row r="19" spans="2:5" ht="18" customHeight="1" thickBot="1">
      <c r="B19" s="8">
        <v>6</v>
      </c>
      <c r="C19" s="10" t="s">
        <v>369</v>
      </c>
      <c r="D19" s="9"/>
      <c r="E19" s="5"/>
    </row>
    <row r="20" spans="2:6" ht="12.75" customHeight="1">
      <c r="B20" s="7"/>
      <c r="C20" s="28" t="s">
        <v>11</v>
      </c>
      <c r="D20" s="28" t="s">
        <v>12</v>
      </c>
      <c r="E20" s="29" t="s">
        <v>13</v>
      </c>
      <c r="F20" s="30"/>
    </row>
    <row r="21" spans="2:6" ht="12.75" customHeight="1">
      <c r="B21" s="7"/>
      <c r="C21" s="185" t="s">
        <v>395</v>
      </c>
      <c r="D21" s="185" t="s">
        <v>396</v>
      </c>
      <c r="E21" s="29">
        <v>0</v>
      </c>
      <c r="F21" s="30"/>
    </row>
    <row r="22" spans="2:6" ht="12.75" customHeight="1">
      <c r="B22" s="7"/>
      <c r="C22" s="185" t="s">
        <v>397</v>
      </c>
      <c r="D22" s="185" t="s">
        <v>398</v>
      </c>
      <c r="E22" s="29">
        <v>0</v>
      </c>
      <c r="F22" s="30"/>
    </row>
    <row r="23" spans="2:6" ht="12.75" customHeight="1">
      <c r="B23" s="7"/>
      <c r="C23" s="185" t="s">
        <v>399</v>
      </c>
      <c r="D23" s="185" t="s">
        <v>398</v>
      </c>
      <c r="E23" s="29">
        <v>0</v>
      </c>
      <c r="F23" s="30"/>
    </row>
    <row r="24" spans="2:6" ht="12.75" customHeight="1">
      <c r="B24" s="7"/>
      <c r="C24" s="28"/>
      <c r="D24" s="28"/>
      <c r="E24" s="29"/>
      <c r="F24" s="30"/>
    </row>
    <row r="25" spans="2:6" ht="12.75" customHeight="1">
      <c r="B25" s="7"/>
      <c r="C25" s="28"/>
      <c r="D25" s="28"/>
      <c r="E25" s="29"/>
      <c r="F25" s="30"/>
    </row>
    <row r="26" spans="2:6" s="122" customFormat="1" ht="12.75" customHeight="1">
      <c r="B26" s="33"/>
      <c r="C26" s="180"/>
      <c r="D26" s="180" t="s">
        <v>150</v>
      </c>
      <c r="E26" s="181"/>
      <c r="F26" s="182"/>
    </row>
    <row r="27" spans="2:6" s="122" customFormat="1" ht="12.75" customHeight="1">
      <c r="B27" s="33"/>
      <c r="C27" s="180"/>
      <c r="D27" s="180" t="s">
        <v>151</v>
      </c>
      <c r="E27" s="181"/>
      <c r="F27" s="182"/>
    </row>
    <row r="28" spans="2:6" s="122" customFormat="1" ht="12.75" customHeight="1">
      <c r="B28" s="33"/>
      <c r="C28" s="180"/>
      <c r="D28" s="180" t="s">
        <v>152</v>
      </c>
      <c r="E28" s="181"/>
      <c r="F28" s="182"/>
    </row>
    <row r="29" spans="2:6" s="122" customFormat="1" ht="12.75" customHeight="1">
      <c r="B29" s="33"/>
      <c r="C29" s="180"/>
      <c r="D29" s="180" t="s">
        <v>153</v>
      </c>
      <c r="E29" s="181"/>
      <c r="F29" s="182"/>
    </row>
    <row r="30" spans="2:6" s="122" customFormat="1" ht="12.75" customHeight="1">
      <c r="B30" s="33"/>
      <c r="C30" s="180"/>
      <c r="D30" s="180" t="s">
        <v>154</v>
      </c>
      <c r="E30" s="181"/>
      <c r="F30" s="182"/>
    </row>
    <row r="31" spans="2:6" ht="12.75" customHeight="1">
      <c r="B31" s="7"/>
      <c r="C31" s="115"/>
      <c r="D31" s="115"/>
      <c r="E31" s="183"/>
      <c r="F31" s="184"/>
    </row>
    <row r="32" spans="2:5" ht="18" customHeight="1">
      <c r="B32" s="15">
        <v>7</v>
      </c>
      <c r="C32" s="177" t="s">
        <v>14</v>
      </c>
      <c r="D32" s="9"/>
      <c r="E32" s="5"/>
    </row>
    <row r="33" spans="2:5" ht="18" customHeight="1">
      <c r="B33" s="7">
        <v>7.1</v>
      </c>
      <c r="C33" s="7" t="s">
        <v>400</v>
      </c>
      <c r="D33" s="9"/>
      <c r="E33" s="5"/>
    </row>
    <row r="34" spans="2:5" ht="5.25" customHeight="1">
      <c r="B34" s="7"/>
      <c r="C34" s="7"/>
      <c r="D34" s="9"/>
      <c r="E34" s="5"/>
    </row>
    <row r="35" spans="2:6" ht="18" customHeight="1">
      <c r="B35" s="7">
        <v>7.2</v>
      </c>
      <c r="C35" s="238" t="s">
        <v>371</v>
      </c>
      <c r="D35" s="238"/>
      <c r="E35" s="238"/>
      <c r="F35" s="238"/>
    </row>
    <row r="36" spans="2:6" ht="13.5" customHeight="1">
      <c r="B36" s="7"/>
      <c r="C36" s="238"/>
      <c r="D36" s="238"/>
      <c r="E36" s="238"/>
      <c r="F36" s="238"/>
    </row>
    <row r="37" spans="2:6" ht="10.5" customHeight="1">
      <c r="B37" s="7"/>
      <c r="C37" s="238"/>
      <c r="D37" s="238"/>
      <c r="E37" s="238"/>
      <c r="F37" s="238"/>
    </row>
    <row r="38" spans="2:5" ht="18" customHeight="1">
      <c r="B38" s="7"/>
      <c r="C38" s="7" t="s">
        <v>401</v>
      </c>
      <c r="D38" s="9"/>
      <c r="E38" s="5"/>
    </row>
    <row r="39" spans="2:5" ht="18" customHeight="1">
      <c r="B39" s="15">
        <v>8</v>
      </c>
      <c r="C39" s="15" t="s">
        <v>15</v>
      </c>
      <c r="D39" s="9"/>
      <c r="E39" s="5"/>
    </row>
    <row r="40" spans="2:5" ht="18" customHeight="1">
      <c r="B40" s="7" t="s">
        <v>16</v>
      </c>
      <c r="C40" s="34" t="s">
        <v>17</v>
      </c>
      <c r="D40" s="178" t="s">
        <v>402</v>
      </c>
      <c r="E40" s="5"/>
    </row>
    <row r="41" spans="2:5" ht="18" customHeight="1">
      <c r="B41" s="7" t="s">
        <v>18</v>
      </c>
      <c r="C41" s="34" t="s">
        <v>19</v>
      </c>
      <c r="D41" s="9"/>
      <c r="E41" s="5"/>
    </row>
    <row r="42" spans="2:5" ht="18.75" customHeight="1">
      <c r="B42" s="7"/>
      <c r="C42" s="10" t="s">
        <v>20</v>
      </c>
      <c r="D42" s="9"/>
      <c r="E42" s="5"/>
    </row>
    <row r="43" spans="2:6" ht="12.75">
      <c r="B43" s="7"/>
      <c r="C43" s="239"/>
      <c r="D43" s="239"/>
      <c r="E43" s="239"/>
      <c r="F43" s="239"/>
    </row>
    <row r="44" spans="2:4" ht="18" customHeight="1">
      <c r="B44" s="7" t="s">
        <v>21</v>
      </c>
      <c r="C44" s="34" t="s">
        <v>22</v>
      </c>
      <c r="D44" s="9"/>
    </row>
    <row r="45" spans="2:5" ht="18" customHeight="1">
      <c r="B45" s="7"/>
      <c r="C45" s="132" t="s">
        <v>368</v>
      </c>
      <c r="D45" s="178">
        <v>50000</v>
      </c>
      <c r="E45" s="178">
        <v>1</v>
      </c>
    </row>
    <row r="46" spans="2:6" ht="18" customHeight="1">
      <c r="B46" s="7">
        <v>9</v>
      </c>
      <c r="C46" s="7" t="s">
        <v>23</v>
      </c>
      <c r="D46" s="9"/>
      <c r="E46" s="5"/>
      <c r="F46" s="5"/>
    </row>
    <row r="47" spans="2:5" ht="18" customHeight="1">
      <c r="B47" s="7" t="s">
        <v>24</v>
      </c>
      <c r="C47" s="9" t="s">
        <v>403</v>
      </c>
      <c r="D47" s="9"/>
      <c r="E47" s="5"/>
    </row>
    <row r="48" spans="2:5" s="51" customFormat="1" ht="18" customHeight="1">
      <c r="B48" s="10" t="s">
        <v>25</v>
      </c>
      <c r="C48" s="66" t="s">
        <v>373</v>
      </c>
      <c r="D48" s="66"/>
      <c r="E48" s="81"/>
    </row>
    <row r="49" spans="2:5" s="51" customFormat="1" ht="18" customHeight="1">
      <c r="B49" s="10" t="s">
        <v>26</v>
      </c>
      <c r="C49" s="66" t="s">
        <v>372</v>
      </c>
      <c r="D49" s="66"/>
      <c r="E49" s="81"/>
    </row>
    <row r="50" spans="2:5" s="51" customFormat="1" ht="18" customHeight="1">
      <c r="B50" s="10" t="s">
        <v>27</v>
      </c>
      <c r="C50" s="66" t="s">
        <v>374</v>
      </c>
      <c r="D50" s="66"/>
      <c r="E50" s="81"/>
    </row>
    <row r="51" spans="2:7" s="66" customFormat="1" ht="18" customHeight="1">
      <c r="B51" s="104">
        <v>10</v>
      </c>
      <c r="C51" s="10" t="s">
        <v>28</v>
      </c>
      <c r="G51" s="72"/>
    </row>
    <row r="52" spans="2:5" s="10" customFormat="1" ht="18" customHeight="1">
      <c r="B52" s="104" t="s">
        <v>29</v>
      </c>
      <c r="C52" s="101" t="s">
        <v>30</v>
      </c>
      <c r="D52" s="101" t="s">
        <v>31</v>
      </c>
      <c r="E52" s="109" t="s">
        <v>32</v>
      </c>
    </row>
    <row r="53" spans="2:5" s="10" customFormat="1" ht="18" customHeight="1">
      <c r="B53" s="104"/>
      <c r="C53" s="76" t="s">
        <v>33</v>
      </c>
      <c r="D53" s="188">
        <f>D54+D55</f>
        <v>50000</v>
      </c>
      <c r="E53" s="223">
        <f>E54+E55</f>
        <v>100</v>
      </c>
    </row>
    <row r="54" spans="2:5" s="66" customFormat="1" ht="18" customHeight="1">
      <c r="B54" s="104"/>
      <c r="C54" s="76" t="s">
        <v>34</v>
      </c>
      <c r="D54" s="36">
        <v>5000</v>
      </c>
      <c r="E54" s="225">
        <f>D54/D53*100</f>
        <v>10</v>
      </c>
    </row>
    <row r="55" spans="2:5" s="66" customFormat="1" ht="18" customHeight="1">
      <c r="B55" s="104"/>
      <c r="C55" s="76" t="s">
        <v>35</v>
      </c>
      <c r="D55" s="36">
        <v>45000</v>
      </c>
      <c r="E55" s="224">
        <f>D55/D53*100</f>
        <v>90</v>
      </c>
    </row>
    <row r="56" spans="2:5" s="66" customFormat="1" ht="18" customHeight="1">
      <c r="B56" s="104"/>
      <c r="C56" s="76" t="s">
        <v>36</v>
      </c>
      <c r="D56" s="76"/>
      <c r="E56" s="111">
        <f>D56/D53*100</f>
        <v>0</v>
      </c>
    </row>
    <row r="57" spans="2:5" s="66" customFormat="1" ht="18" customHeight="1">
      <c r="B57" s="104"/>
      <c r="C57" s="76" t="s">
        <v>36</v>
      </c>
      <c r="D57" s="76"/>
      <c r="E57" s="111">
        <f>D57/D53*100</f>
        <v>0</v>
      </c>
    </row>
    <row r="58" spans="2:5" s="66" customFormat="1" ht="18" customHeight="1">
      <c r="B58" s="104"/>
      <c r="C58" s="76" t="s">
        <v>36</v>
      </c>
      <c r="D58" s="76"/>
      <c r="E58" s="111">
        <f>D58/D53*100</f>
        <v>0</v>
      </c>
    </row>
    <row r="59" spans="2:5" s="66" customFormat="1" ht="18" customHeight="1">
      <c r="B59" s="104"/>
      <c r="C59" s="76" t="s">
        <v>36</v>
      </c>
      <c r="D59" s="76"/>
      <c r="E59" s="111">
        <f>D59/D53*100</f>
        <v>0</v>
      </c>
    </row>
    <row r="60" spans="2:5" s="66" customFormat="1" ht="18" customHeight="1">
      <c r="B60" s="104"/>
      <c r="C60" s="76" t="s">
        <v>36</v>
      </c>
      <c r="D60" s="76"/>
      <c r="E60" s="110">
        <f>D60/D53*100</f>
        <v>0</v>
      </c>
    </row>
    <row r="61" spans="2:5" s="9" customFormat="1" ht="18" customHeight="1" hidden="1">
      <c r="B61" s="37"/>
      <c r="C61" s="31" t="s">
        <v>36</v>
      </c>
      <c r="D61" s="31"/>
      <c r="E61" s="38"/>
    </row>
    <row r="62" spans="2:5" s="9" customFormat="1" ht="18" customHeight="1" hidden="1">
      <c r="B62" s="37"/>
      <c r="C62" s="31" t="s">
        <v>36</v>
      </c>
      <c r="D62" s="31"/>
      <c r="E62" s="38"/>
    </row>
    <row r="63" spans="1:5" s="9" customFormat="1" ht="18" customHeight="1">
      <c r="A63" s="124" t="s">
        <v>357</v>
      </c>
      <c r="B63" s="125"/>
      <c r="E63" s="123"/>
    </row>
    <row r="64" spans="2:5" s="9" customFormat="1" ht="18" customHeight="1">
      <c r="B64" s="37"/>
      <c r="E64" s="123"/>
    </row>
    <row r="65" spans="2:3" s="9" customFormat="1" ht="18" customHeight="1">
      <c r="B65" s="212" t="s">
        <v>37</v>
      </c>
      <c r="C65" s="7" t="s">
        <v>38</v>
      </c>
    </row>
    <row r="66" spans="2:3" s="9" customFormat="1" ht="18" customHeight="1">
      <c r="B66" s="37"/>
      <c r="C66" s="7" t="s">
        <v>358</v>
      </c>
    </row>
    <row r="67" spans="1:5" s="115" customFormat="1" ht="18" customHeight="1">
      <c r="A67" s="133"/>
      <c r="B67" s="179" t="s">
        <v>170</v>
      </c>
      <c r="C67" s="132"/>
      <c r="D67" s="133"/>
      <c r="E67" s="133"/>
    </row>
    <row r="68" spans="1:3" s="115" customFormat="1" ht="18" customHeight="1">
      <c r="A68" s="133"/>
      <c r="B68" s="133" t="s">
        <v>172</v>
      </c>
      <c r="C68" s="133"/>
    </row>
    <row r="69" spans="1:3" s="115" customFormat="1" ht="18" customHeight="1">
      <c r="A69" s="133"/>
      <c r="B69" s="133" t="s">
        <v>171</v>
      </c>
      <c r="C69" s="133"/>
    </row>
    <row r="70" spans="1:6" s="9" customFormat="1" ht="18" customHeight="1">
      <c r="A70" s="66"/>
      <c r="B70" s="179" t="s">
        <v>173</v>
      </c>
      <c r="C70" s="133"/>
      <c r="D70" s="66"/>
      <c r="E70" s="66"/>
      <c r="F70" s="66"/>
    </row>
    <row r="71" spans="1:6" s="9" customFormat="1" ht="12.75">
      <c r="A71" s="66"/>
      <c r="B71" s="133" t="s">
        <v>404</v>
      </c>
      <c r="C71" s="66"/>
      <c r="D71" s="66"/>
      <c r="E71" s="66"/>
      <c r="F71" s="66"/>
    </row>
    <row r="72" spans="1:6" s="9" customFormat="1" ht="12.75">
      <c r="A72" s="66"/>
      <c r="B72" s="215" t="s">
        <v>375</v>
      </c>
      <c r="C72" s="133"/>
      <c r="D72" s="66"/>
      <c r="E72" s="66"/>
      <c r="F72" s="66"/>
    </row>
    <row r="73" spans="2:3" s="9" customFormat="1" ht="12.75">
      <c r="B73" s="37"/>
      <c r="C73" s="7"/>
    </row>
    <row r="74" spans="2:3" s="9" customFormat="1" ht="18" customHeight="1">
      <c r="B74" s="37">
        <v>11</v>
      </c>
      <c r="C74" s="7" t="s">
        <v>39</v>
      </c>
    </row>
    <row r="75" spans="2:3" s="9" customFormat="1" ht="5.25" customHeight="1">
      <c r="B75" s="37"/>
      <c r="C75" s="32" t="s">
        <v>375</v>
      </c>
    </row>
    <row r="76" spans="2:3" s="9" customFormat="1" ht="15.75" customHeight="1">
      <c r="B76" s="37"/>
      <c r="C76" s="32" t="s">
        <v>405</v>
      </c>
    </row>
    <row r="77" spans="2:3" s="9" customFormat="1" ht="15.75" customHeight="1">
      <c r="B77" s="37"/>
      <c r="C77" s="32" t="s">
        <v>406</v>
      </c>
    </row>
    <row r="78" spans="2:3" s="9" customFormat="1" ht="15.75" customHeight="1">
      <c r="B78" s="37"/>
      <c r="C78" s="32" t="s">
        <v>407</v>
      </c>
    </row>
    <row r="79" spans="2:3" s="9" customFormat="1" ht="13.5" customHeight="1">
      <c r="B79" s="37"/>
      <c r="C79" s="32" t="s">
        <v>408</v>
      </c>
    </row>
    <row r="80" spans="2:3" s="9" customFormat="1" ht="5.25" customHeight="1">
      <c r="B80" s="37"/>
      <c r="C80" s="32" t="s">
        <v>375</v>
      </c>
    </row>
    <row r="81" spans="2:3" s="9" customFormat="1" ht="5.25" customHeight="1">
      <c r="B81" s="37"/>
      <c r="C81" s="32" t="s">
        <v>375</v>
      </c>
    </row>
    <row r="82" spans="2:3" s="9" customFormat="1" ht="12.75">
      <c r="B82" s="37"/>
      <c r="C82" s="7"/>
    </row>
    <row r="83" spans="2:3" s="9" customFormat="1" ht="18" customHeight="1">
      <c r="B83" s="37">
        <v>12</v>
      </c>
      <c r="C83" s="7" t="s">
        <v>40</v>
      </c>
    </row>
    <row r="84" spans="2:4" s="9" customFormat="1" ht="18" customHeight="1">
      <c r="B84" s="37" t="s">
        <v>41</v>
      </c>
      <c r="C84" s="7" t="s">
        <v>376</v>
      </c>
      <c r="D84" s="9" t="s">
        <v>409</v>
      </c>
    </row>
    <row r="85" spans="2:4" s="9" customFormat="1" ht="18" customHeight="1">
      <c r="B85" s="37" t="s">
        <v>42</v>
      </c>
      <c r="C85" s="7" t="s">
        <v>43</v>
      </c>
      <c r="D85" s="9" t="s">
        <v>410</v>
      </c>
    </row>
    <row r="86" spans="1:6" s="9" customFormat="1" ht="18" customHeight="1">
      <c r="A86" s="66"/>
      <c r="B86" s="104"/>
      <c r="C86" s="105" t="s">
        <v>44</v>
      </c>
      <c r="D86" s="172">
        <v>2016</v>
      </c>
      <c r="E86" s="172">
        <v>2017</v>
      </c>
      <c r="F86" s="230">
        <v>43373</v>
      </c>
    </row>
    <row r="87" spans="1:6" s="66" customFormat="1" ht="18" customHeight="1">
      <c r="A87" s="9"/>
      <c r="B87" s="37"/>
      <c r="C87" s="41" t="s">
        <v>45</v>
      </c>
      <c r="D87" s="39"/>
      <c r="E87" s="39" t="s">
        <v>375</v>
      </c>
      <c r="F87" s="40">
        <v>10</v>
      </c>
    </row>
    <row r="88" spans="2:6" s="9" customFormat="1" ht="18" customHeight="1">
      <c r="B88" s="37"/>
      <c r="C88" s="42" t="s">
        <v>46</v>
      </c>
      <c r="D88" s="28"/>
      <c r="E88" s="28"/>
      <c r="F88" s="28"/>
    </row>
    <row r="89" spans="2:6" s="9" customFormat="1" ht="18" customHeight="1">
      <c r="B89" s="43" t="s">
        <v>47</v>
      </c>
      <c r="C89" s="34" t="s">
        <v>48</v>
      </c>
      <c r="D89" s="44" t="s">
        <v>410</v>
      </c>
      <c r="E89" s="44"/>
      <c r="F89" s="44"/>
    </row>
    <row r="90" spans="2:7" s="9" customFormat="1" ht="18" customHeight="1">
      <c r="B90" s="37" t="s">
        <v>49</v>
      </c>
      <c r="C90" s="34" t="s">
        <v>50</v>
      </c>
      <c r="D90" s="44"/>
      <c r="E90" s="44"/>
      <c r="F90" s="44"/>
      <c r="G90" s="44"/>
    </row>
    <row r="91" spans="2:7" s="9" customFormat="1" ht="18" customHeight="1">
      <c r="B91" s="37"/>
      <c r="C91" s="34" t="s">
        <v>379</v>
      </c>
      <c r="D91" s="44" t="s">
        <v>410</v>
      </c>
      <c r="E91" s="44"/>
      <c r="F91" s="44"/>
      <c r="G91" s="44"/>
    </row>
    <row r="92" spans="2:7" s="9" customFormat="1" ht="18" customHeight="1">
      <c r="B92" s="37" t="s">
        <v>51</v>
      </c>
      <c r="C92" s="34" t="s">
        <v>378</v>
      </c>
      <c r="D92" s="44"/>
      <c r="E92" s="44"/>
      <c r="F92" s="44"/>
      <c r="G92" s="44"/>
    </row>
    <row r="93" spans="2:7" s="9" customFormat="1" ht="18" customHeight="1">
      <c r="B93" s="37" t="s">
        <v>52</v>
      </c>
      <c r="C93" s="34" t="s">
        <v>377</v>
      </c>
      <c r="D93" s="44" t="s">
        <v>410</v>
      </c>
      <c r="E93" s="44"/>
      <c r="F93" s="44"/>
      <c r="G93" s="44"/>
    </row>
    <row r="94" spans="2:7" s="9" customFormat="1" ht="18" customHeight="1">
      <c r="B94" s="37" t="s">
        <v>53</v>
      </c>
      <c r="C94" s="34" t="s">
        <v>380</v>
      </c>
      <c r="D94" s="44" t="s">
        <v>410</v>
      </c>
      <c r="E94" s="44"/>
      <c r="F94" s="44"/>
      <c r="G94" s="44"/>
    </row>
    <row r="95" spans="2:7" s="9" customFormat="1" ht="13.5">
      <c r="B95" s="37" t="s">
        <v>54</v>
      </c>
      <c r="C95" s="240" t="s">
        <v>381</v>
      </c>
      <c r="D95" s="240"/>
      <c r="E95" s="240"/>
      <c r="F95" s="240"/>
      <c r="G95" s="44"/>
    </row>
    <row r="96" spans="1:6" s="9" customFormat="1" ht="21" customHeight="1">
      <c r="A96" s="1"/>
      <c r="B96" s="2"/>
      <c r="C96" s="237" t="s">
        <v>375</v>
      </c>
      <c r="D96" s="237"/>
      <c r="E96" s="237"/>
      <c r="F96" s="237"/>
    </row>
  </sheetData>
  <sheetProtection/>
  <mergeCells count="7">
    <mergeCell ref="C2:F2"/>
    <mergeCell ref="C4:F4"/>
    <mergeCell ref="C5:F5"/>
    <mergeCell ref="C96:F96"/>
    <mergeCell ref="C35:F37"/>
    <mergeCell ref="C43:F43"/>
    <mergeCell ref="C95:F95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3"/>
  <headerFooter alignWithMargins="0">
    <oddFooter>&amp;L&amp;F/&amp;D/&amp;R&amp;P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20">
      <selection activeCell="E150" sqref="E150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9.28125" style="161" customWidth="1"/>
    <col min="4" max="4" width="8.8515625" style="161" customWidth="1"/>
    <col min="5" max="5" width="11.28125" style="161" customWidth="1"/>
  </cols>
  <sheetData>
    <row r="1" spans="1:5" ht="9.75" customHeight="1">
      <c r="A1" s="45" t="s">
        <v>0</v>
      </c>
      <c r="B1" s="147" t="s">
        <v>169</v>
      </c>
      <c r="C1" s="46"/>
      <c r="D1" s="162"/>
      <c r="E1" s="162"/>
    </row>
    <row r="2" spans="1:5" ht="21.75" customHeight="1" thickBot="1">
      <c r="A2" s="45"/>
      <c r="B2" s="148"/>
      <c r="C2" s="47"/>
      <c r="D2" s="160"/>
      <c r="E2" s="160"/>
    </row>
    <row r="3" spans="1:5" ht="26.25" customHeight="1" thickBot="1">
      <c r="A3" s="48"/>
      <c r="B3" s="165" t="s">
        <v>55</v>
      </c>
      <c r="C3" s="164">
        <v>2016</v>
      </c>
      <c r="D3" s="164">
        <v>2017</v>
      </c>
      <c r="E3" s="227" t="s">
        <v>424</v>
      </c>
    </row>
    <row r="4" spans="1:5" ht="9.75" customHeight="1">
      <c r="A4" s="45"/>
      <c r="B4" s="149" t="s">
        <v>241</v>
      </c>
      <c r="C4" s="188"/>
      <c r="D4" s="188"/>
      <c r="E4" s="188"/>
    </row>
    <row r="5" spans="1:5" ht="9.75" customHeight="1">
      <c r="A5" s="45"/>
      <c r="B5" s="149" t="s">
        <v>174</v>
      </c>
      <c r="C5" s="188"/>
      <c r="D5" s="188"/>
      <c r="E5" s="188"/>
    </row>
    <row r="6" spans="1:5" ht="9.75" customHeight="1">
      <c r="A6" s="45"/>
      <c r="B6" s="146" t="s">
        <v>224</v>
      </c>
      <c r="C6" s="186">
        <v>3</v>
      </c>
      <c r="D6" s="188">
        <v>3</v>
      </c>
      <c r="E6" s="186">
        <v>2</v>
      </c>
    </row>
    <row r="7" spans="1:5" ht="9.75" customHeight="1">
      <c r="A7" s="45"/>
      <c r="B7" s="146" t="s">
        <v>225</v>
      </c>
      <c r="C7" s="186">
        <v>3</v>
      </c>
      <c r="D7" s="187">
        <v>3</v>
      </c>
      <c r="E7" s="186">
        <v>2</v>
      </c>
    </row>
    <row r="8" spans="1:5" ht="9.75" customHeight="1">
      <c r="A8" s="45"/>
      <c r="B8" s="146" t="s">
        <v>226</v>
      </c>
      <c r="C8" s="186"/>
      <c r="D8" s="187"/>
      <c r="E8" s="186"/>
    </row>
    <row r="9" spans="1:5" ht="9.75" customHeight="1">
      <c r="A9" s="50"/>
      <c r="B9" s="146" t="s">
        <v>227</v>
      </c>
      <c r="C9" s="189"/>
      <c r="D9" s="187"/>
      <c r="E9" s="189"/>
    </row>
    <row r="10" spans="1:5" ht="9.75" customHeight="1">
      <c r="A10" s="45"/>
      <c r="B10" s="146" t="s">
        <v>228</v>
      </c>
      <c r="C10" s="188"/>
      <c r="D10" s="187"/>
      <c r="E10" s="188"/>
    </row>
    <row r="11" spans="1:5" ht="9.75" customHeight="1">
      <c r="A11" s="45"/>
      <c r="B11" s="146" t="s">
        <v>229</v>
      </c>
      <c r="C11" s="186"/>
      <c r="D11" s="187"/>
      <c r="E11" s="186"/>
    </row>
    <row r="12" spans="1:5" ht="9.75" customHeight="1">
      <c r="A12" s="45"/>
      <c r="B12" s="146" t="s">
        <v>230</v>
      </c>
      <c r="C12" s="186">
        <v>2</v>
      </c>
      <c r="D12" s="187">
        <v>2</v>
      </c>
      <c r="E12" s="186"/>
    </row>
    <row r="13" spans="1:5" ht="9.75" customHeight="1">
      <c r="A13" s="45"/>
      <c r="B13" s="150" t="s">
        <v>175</v>
      </c>
      <c r="C13" s="190"/>
      <c r="D13" s="187"/>
      <c r="E13" s="190"/>
    </row>
    <row r="14" spans="1:5" ht="9.75" customHeight="1">
      <c r="A14" s="45"/>
      <c r="B14" s="155" t="s">
        <v>279</v>
      </c>
      <c r="C14" s="191">
        <f>SUM(C6:C13)</f>
        <v>8</v>
      </c>
      <c r="D14" s="191">
        <f>SUM(D6:D13)</f>
        <v>8</v>
      </c>
      <c r="E14" s="191">
        <f>SUM(E6:E13)</f>
        <v>4</v>
      </c>
    </row>
    <row r="15" spans="1:5" ht="9.75" customHeight="1">
      <c r="A15" s="45"/>
      <c r="B15" s="149" t="s">
        <v>176</v>
      </c>
      <c r="C15" s="188"/>
      <c r="D15" s="188"/>
      <c r="E15" s="188"/>
    </row>
    <row r="16" spans="1:5" ht="13.5" customHeight="1">
      <c r="A16" s="50"/>
      <c r="B16" s="146" t="s">
        <v>232</v>
      </c>
      <c r="C16" s="189"/>
      <c r="D16" s="187"/>
      <c r="E16" s="189"/>
    </row>
    <row r="17" spans="1:5" ht="9.75" customHeight="1">
      <c r="A17" s="45"/>
      <c r="B17" s="146" t="s">
        <v>231</v>
      </c>
      <c r="C17" s="188"/>
      <c r="D17" s="187"/>
      <c r="E17" s="188"/>
    </row>
    <row r="18" spans="1:5" ht="9.75" customHeight="1">
      <c r="A18" s="45"/>
      <c r="B18" s="146" t="s">
        <v>233</v>
      </c>
      <c r="C18" s="186"/>
      <c r="D18" s="187"/>
      <c r="E18" s="186"/>
    </row>
    <row r="19" spans="1:5" ht="9.75" customHeight="1">
      <c r="A19" s="45"/>
      <c r="B19" s="146" t="s">
        <v>177</v>
      </c>
      <c r="C19" s="186"/>
      <c r="D19" s="187"/>
      <c r="E19" s="186"/>
    </row>
    <row r="20" spans="1:5" ht="9.75" customHeight="1">
      <c r="A20" s="45"/>
      <c r="B20" s="155" t="s">
        <v>278</v>
      </c>
      <c r="C20" s="191">
        <f>SUM(C16:C19)</f>
        <v>0</v>
      </c>
      <c r="D20" s="191">
        <f>SUM(D16:D19)</f>
        <v>0</v>
      </c>
      <c r="E20" s="191">
        <f>SUM(E16:E19)</f>
        <v>0</v>
      </c>
    </row>
    <row r="21" spans="1:5" ht="9.75" customHeight="1">
      <c r="A21" s="45"/>
      <c r="B21" s="149" t="s">
        <v>178</v>
      </c>
      <c r="C21" s="188"/>
      <c r="D21" s="188"/>
      <c r="E21" s="188"/>
    </row>
    <row r="22" spans="1:5" ht="9.75" customHeight="1">
      <c r="A22" s="50"/>
      <c r="B22" s="146" t="s">
        <v>179</v>
      </c>
      <c r="C22" s="192"/>
      <c r="D22" s="192"/>
      <c r="E22" s="192"/>
    </row>
    <row r="23" spans="1:5" ht="9.75" customHeight="1">
      <c r="A23" s="45"/>
      <c r="B23" s="146" t="s">
        <v>235</v>
      </c>
      <c r="C23" s="188"/>
      <c r="D23" s="187"/>
      <c r="E23" s="188"/>
    </row>
    <row r="24" spans="1:5" ht="9.75" customHeight="1">
      <c r="A24" s="45"/>
      <c r="B24" s="146" t="s">
        <v>236</v>
      </c>
      <c r="C24" s="186"/>
      <c r="D24" s="187"/>
      <c r="E24" s="186"/>
    </row>
    <row r="25" spans="1:5" ht="9.75" customHeight="1">
      <c r="A25" s="45"/>
      <c r="B25" s="146" t="s">
        <v>234</v>
      </c>
      <c r="C25" s="189"/>
      <c r="D25" s="187"/>
      <c r="E25" s="186"/>
    </row>
    <row r="26" spans="1:5" ht="9.75" customHeight="1">
      <c r="A26" s="45"/>
      <c r="B26" s="146" t="s">
        <v>237</v>
      </c>
      <c r="C26" s="186"/>
      <c r="D26" s="187"/>
      <c r="E26" s="186"/>
    </row>
    <row r="27" spans="1:5" ht="9.75" customHeight="1">
      <c r="A27" s="50"/>
      <c r="B27" s="146" t="s">
        <v>240</v>
      </c>
      <c r="C27" s="186"/>
      <c r="D27" s="187"/>
      <c r="E27" s="186"/>
    </row>
    <row r="28" spans="1:5" ht="9.75" customHeight="1">
      <c r="A28" s="45"/>
      <c r="B28" s="146" t="s">
        <v>238</v>
      </c>
      <c r="C28" s="189"/>
      <c r="D28" s="187"/>
      <c r="E28" s="188"/>
    </row>
    <row r="29" spans="1:5" ht="9.75" customHeight="1">
      <c r="A29" s="50"/>
      <c r="B29" s="146" t="s">
        <v>180</v>
      </c>
      <c r="C29" s="189"/>
      <c r="D29" s="189"/>
      <c r="E29" s="189"/>
    </row>
    <row r="30" spans="1:5" ht="9.75" customHeight="1">
      <c r="A30" s="50"/>
      <c r="B30" s="146" t="s">
        <v>181</v>
      </c>
      <c r="C30" s="192"/>
      <c r="D30" s="187"/>
      <c r="E30" s="192"/>
    </row>
    <row r="31" spans="1:5" ht="9.75" customHeight="1">
      <c r="A31" s="50"/>
      <c r="B31" s="146" t="s">
        <v>182</v>
      </c>
      <c r="C31" s="193"/>
      <c r="D31" s="187"/>
      <c r="E31" s="193"/>
    </row>
    <row r="32" spans="1:5" ht="9.75" customHeight="1">
      <c r="A32" s="45"/>
      <c r="B32" s="146" t="s">
        <v>239</v>
      </c>
      <c r="C32" s="188"/>
      <c r="D32" s="187"/>
      <c r="E32" s="188"/>
    </row>
    <row r="33" spans="1:5" ht="9.75" customHeight="1">
      <c r="A33" s="45"/>
      <c r="B33" s="155" t="s">
        <v>277</v>
      </c>
      <c r="C33" s="191">
        <f>SUM(C22+C27+C28+C29)</f>
        <v>0</v>
      </c>
      <c r="D33" s="191">
        <f>SUM(D22+D27+D28+D29)</f>
        <v>0</v>
      </c>
      <c r="E33" s="191">
        <f>SUM(E22+E27+E28+E29)</f>
        <v>0</v>
      </c>
    </row>
    <row r="34" spans="1:5" ht="9.75" customHeight="1">
      <c r="A34" s="45"/>
      <c r="B34" s="146" t="s">
        <v>183</v>
      </c>
      <c r="C34" s="188"/>
      <c r="D34" s="188"/>
      <c r="E34" s="188"/>
    </row>
    <row r="35" spans="1:5" ht="9.75" customHeight="1">
      <c r="A35" s="45"/>
      <c r="B35" s="146" t="s">
        <v>265</v>
      </c>
      <c r="C35" s="186"/>
      <c r="D35" s="187"/>
      <c r="E35" s="186"/>
    </row>
    <row r="36" spans="1:5" ht="9.75" customHeight="1">
      <c r="A36" s="45"/>
      <c r="B36" s="146" t="s">
        <v>346</v>
      </c>
      <c r="C36" s="186"/>
      <c r="D36" s="187"/>
      <c r="E36" s="186"/>
    </row>
    <row r="37" spans="1:5" ht="9.75" customHeight="1">
      <c r="A37" s="45"/>
      <c r="B37" s="155" t="s">
        <v>276</v>
      </c>
      <c r="C37" s="191"/>
      <c r="D37" s="191"/>
      <c r="E37" s="191"/>
    </row>
    <row r="38" spans="1:5" ht="9.75" customHeight="1">
      <c r="A38" s="50"/>
      <c r="B38" s="146" t="s">
        <v>184</v>
      </c>
      <c r="C38" s="192"/>
      <c r="D38" s="187"/>
      <c r="E38" s="192"/>
    </row>
    <row r="39" spans="1:5" ht="9.75" customHeight="1">
      <c r="A39" s="45"/>
      <c r="B39" s="152" t="s">
        <v>275</v>
      </c>
      <c r="C39" s="194">
        <f>SUM(C14,C20,C33,C37,C38)</f>
        <v>8</v>
      </c>
      <c r="D39" s="194">
        <f>SUM(D14,D20,D33,D37,D38)</f>
        <v>8</v>
      </c>
      <c r="E39" s="194">
        <f>SUM(E14,E20,E33,E37,E38)</f>
        <v>4</v>
      </c>
    </row>
    <row r="40" spans="1:5" ht="9.75" customHeight="1">
      <c r="A40" s="45"/>
      <c r="B40" s="149" t="s">
        <v>185</v>
      </c>
      <c r="C40" s="188"/>
      <c r="D40" s="188"/>
      <c r="E40" s="188"/>
    </row>
    <row r="41" spans="1:5" ht="9.75" customHeight="1">
      <c r="A41" s="45"/>
      <c r="B41" s="149" t="s">
        <v>186</v>
      </c>
      <c r="C41" s="188"/>
      <c r="D41" s="188"/>
      <c r="E41" s="188"/>
    </row>
    <row r="42" spans="1:5" ht="9.75" customHeight="1">
      <c r="A42" s="45"/>
      <c r="B42" s="146" t="s">
        <v>242</v>
      </c>
      <c r="C42" s="186"/>
      <c r="D42" s="187"/>
      <c r="E42" s="186"/>
    </row>
    <row r="43" spans="1:5" ht="9.75" customHeight="1">
      <c r="A43" s="45"/>
      <c r="B43" s="146" t="s">
        <v>243</v>
      </c>
      <c r="C43" s="186"/>
      <c r="D43" s="187"/>
      <c r="E43" s="186"/>
    </row>
    <row r="44" spans="1:5" ht="9.75" customHeight="1">
      <c r="A44" s="45"/>
      <c r="B44" s="146" t="s">
        <v>244</v>
      </c>
      <c r="C44" s="186"/>
      <c r="D44" s="187"/>
      <c r="E44" s="186"/>
    </row>
    <row r="45" spans="1:5" ht="9.75" customHeight="1">
      <c r="A45" s="45"/>
      <c r="B45" s="146" t="s">
        <v>245</v>
      </c>
      <c r="C45" s="186"/>
      <c r="D45" s="187"/>
      <c r="E45" s="186"/>
    </row>
    <row r="46" spans="1:5" ht="9.75" customHeight="1">
      <c r="A46" s="45"/>
      <c r="B46" s="146" t="s">
        <v>246</v>
      </c>
      <c r="C46" s="186"/>
      <c r="D46" s="187"/>
      <c r="E46" s="186"/>
    </row>
    <row r="47" spans="1:5" ht="9.75" customHeight="1">
      <c r="A47" s="50"/>
      <c r="B47" s="146" t="s">
        <v>247</v>
      </c>
      <c r="C47" s="186"/>
      <c r="D47" s="187"/>
      <c r="E47" s="186"/>
    </row>
    <row r="48" spans="1:5" ht="9.75" customHeight="1">
      <c r="A48" s="45"/>
      <c r="B48" s="146" t="s">
        <v>248</v>
      </c>
      <c r="C48" s="188"/>
      <c r="D48" s="187"/>
      <c r="E48" s="188"/>
    </row>
    <row r="49" spans="1:5" ht="9.75" customHeight="1">
      <c r="A49" s="45"/>
      <c r="B49" s="155" t="s">
        <v>274</v>
      </c>
      <c r="C49" s="191">
        <f>SUM(C42:C48)</f>
        <v>0</v>
      </c>
      <c r="D49" s="191">
        <f>SUM(D42:D48)</f>
        <v>0</v>
      </c>
      <c r="E49" s="191">
        <f>SUM(E42:E48)</f>
        <v>0</v>
      </c>
    </row>
    <row r="50" spans="1:5" ht="9.75" customHeight="1">
      <c r="A50" s="45"/>
      <c r="B50" s="149" t="s">
        <v>187</v>
      </c>
      <c r="C50" s="188"/>
      <c r="D50" s="188"/>
      <c r="E50" s="188"/>
    </row>
    <row r="51" spans="1:5" ht="9.75" customHeight="1">
      <c r="A51" s="50"/>
      <c r="B51" s="146" t="s">
        <v>250</v>
      </c>
      <c r="C51" s="186"/>
      <c r="D51" s="187"/>
      <c r="E51" s="186"/>
    </row>
    <row r="52" spans="1:5" ht="9.75" customHeight="1">
      <c r="A52" s="45"/>
      <c r="B52" s="146" t="s">
        <v>249</v>
      </c>
      <c r="C52" s="188"/>
      <c r="D52" s="187"/>
      <c r="E52" s="188"/>
    </row>
    <row r="53" spans="1:5" ht="9.75" customHeight="1">
      <c r="A53" s="45"/>
      <c r="B53" s="146" t="s">
        <v>251</v>
      </c>
      <c r="C53" s="186"/>
      <c r="D53" s="187"/>
      <c r="E53" s="186"/>
    </row>
    <row r="54" spans="1:5" ht="9.75" customHeight="1">
      <c r="A54" s="45"/>
      <c r="B54" s="146" t="s">
        <v>252</v>
      </c>
      <c r="C54" s="186"/>
      <c r="D54" s="187"/>
      <c r="E54" s="186"/>
    </row>
    <row r="55" spans="1:5" ht="9.75" customHeight="1">
      <c r="A55" s="45"/>
      <c r="B55" s="146" t="s">
        <v>253</v>
      </c>
      <c r="C55" s="186">
        <v>1</v>
      </c>
      <c r="D55" s="187">
        <v>1</v>
      </c>
      <c r="E55" s="186">
        <v>1</v>
      </c>
    </row>
    <row r="56" spans="1:5" ht="9.75" customHeight="1">
      <c r="A56" s="52"/>
      <c r="B56" s="146" t="s">
        <v>254</v>
      </c>
      <c r="C56" s="186"/>
      <c r="D56" s="187"/>
      <c r="E56" s="186"/>
    </row>
    <row r="57" spans="1:5" ht="9.75" customHeight="1">
      <c r="A57" s="50"/>
      <c r="B57" s="155" t="s">
        <v>273</v>
      </c>
      <c r="C57" s="191">
        <f>SUM(C51:C56)</f>
        <v>1</v>
      </c>
      <c r="D57" s="191">
        <f>SUM(D51:D56)</f>
        <v>1</v>
      </c>
      <c r="E57" s="191">
        <f>SUM(E51:E56)</f>
        <v>1</v>
      </c>
    </row>
    <row r="58" spans="1:5" ht="9.75" customHeight="1">
      <c r="A58" s="45"/>
      <c r="B58" s="149" t="s">
        <v>188</v>
      </c>
      <c r="C58" s="188"/>
      <c r="D58" s="188"/>
      <c r="E58" s="188"/>
    </row>
    <row r="59" spans="1:5" ht="9.75" customHeight="1">
      <c r="A59" s="50"/>
      <c r="B59" s="146" t="s">
        <v>255</v>
      </c>
      <c r="C59" s="186"/>
      <c r="D59" s="187"/>
      <c r="E59" s="186"/>
    </row>
    <row r="60" spans="1:5" ht="9.75" customHeight="1">
      <c r="A60" s="45"/>
      <c r="B60" s="146" t="s">
        <v>256</v>
      </c>
      <c r="C60" s="186"/>
      <c r="D60" s="187"/>
      <c r="E60" s="186"/>
    </row>
    <row r="61" spans="1:5" ht="9.75" customHeight="1">
      <c r="A61" s="45"/>
      <c r="B61" s="146" t="s">
        <v>257</v>
      </c>
      <c r="C61" s="186"/>
      <c r="D61" s="187"/>
      <c r="E61" s="186"/>
    </row>
    <row r="62" spans="1:5" ht="9.75" customHeight="1">
      <c r="A62" s="54"/>
      <c r="B62" s="146" t="s">
        <v>258</v>
      </c>
      <c r="C62" s="186"/>
      <c r="D62" s="187"/>
      <c r="E62" s="186"/>
    </row>
    <row r="63" spans="1:5" ht="9.75" customHeight="1">
      <c r="A63" s="45"/>
      <c r="B63" s="146" t="s">
        <v>259</v>
      </c>
      <c r="C63" s="186"/>
      <c r="D63" s="187"/>
      <c r="E63" s="186"/>
    </row>
    <row r="64" spans="1:5" ht="9.75" customHeight="1">
      <c r="A64" s="45"/>
      <c r="B64" s="155" t="s">
        <v>272</v>
      </c>
      <c r="C64" s="191">
        <f>SUM(C59:C63)</f>
        <v>0</v>
      </c>
      <c r="D64" s="191">
        <f>SUM(D59:D63)</f>
        <v>0</v>
      </c>
      <c r="E64" s="191">
        <f>SUM(E59:E63)</f>
        <v>0</v>
      </c>
    </row>
    <row r="65" spans="1:5" ht="9.75" customHeight="1">
      <c r="A65" s="45"/>
      <c r="B65" s="149" t="s">
        <v>56</v>
      </c>
      <c r="C65" s="188"/>
      <c r="D65" s="188"/>
      <c r="E65" s="188"/>
    </row>
    <row r="66" spans="1:5" ht="9.75" customHeight="1">
      <c r="A66" s="45"/>
      <c r="B66" s="146" t="s">
        <v>260</v>
      </c>
      <c r="C66" s="186">
        <v>1</v>
      </c>
      <c r="D66" s="187">
        <v>1</v>
      </c>
      <c r="E66" s="186">
        <v>10</v>
      </c>
    </row>
    <row r="67" spans="1:5" ht="9.75" customHeight="1">
      <c r="A67" s="45"/>
      <c r="B67" s="146" t="s">
        <v>261</v>
      </c>
      <c r="C67" s="186"/>
      <c r="D67" s="187"/>
      <c r="E67" s="186"/>
    </row>
    <row r="68" spans="1:5" ht="9.75" customHeight="1">
      <c r="A68" s="52"/>
      <c r="B68" s="146" t="s">
        <v>262</v>
      </c>
      <c r="C68" s="186"/>
      <c r="D68" s="187"/>
      <c r="E68" s="186"/>
    </row>
    <row r="69" spans="1:5" ht="9.75" customHeight="1">
      <c r="A69" s="52"/>
      <c r="B69" s="146" t="s">
        <v>261</v>
      </c>
      <c r="C69" s="186"/>
      <c r="D69" s="187"/>
      <c r="E69" s="186"/>
    </row>
    <row r="70" spans="1:5" ht="9.75" customHeight="1">
      <c r="A70" s="45"/>
      <c r="B70" s="146" t="s">
        <v>263</v>
      </c>
      <c r="C70" s="188"/>
      <c r="D70" s="187"/>
      <c r="E70" s="188"/>
    </row>
    <row r="71" spans="1:5" ht="9.75" customHeight="1">
      <c r="A71" s="45"/>
      <c r="B71" s="146" t="s">
        <v>261</v>
      </c>
      <c r="C71" s="188"/>
      <c r="D71" s="187"/>
      <c r="E71" s="188"/>
    </row>
    <row r="72" spans="1:5" ht="9.75" customHeight="1">
      <c r="A72" s="45"/>
      <c r="B72" s="146" t="s">
        <v>264</v>
      </c>
      <c r="C72" s="188"/>
      <c r="D72" s="187"/>
      <c r="E72" s="188"/>
    </row>
    <row r="73" spans="1:5" ht="9.75" customHeight="1">
      <c r="A73" s="45"/>
      <c r="B73" s="155" t="s">
        <v>271</v>
      </c>
      <c r="C73" s="191">
        <f>SUM(C66,C68,C70,C72)</f>
        <v>1</v>
      </c>
      <c r="D73" s="191">
        <f>SUM(D66,D68,D70,D72)</f>
        <v>1</v>
      </c>
      <c r="E73" s="191">
        <f>SUM(E66,E68,E70,E72)</f>
        <v>10</v>
      </c>
    </row>
    <row r="74" spans="1:5" ht="9.75" customHeight="1">
      <c r="A74" s="45"/>
      <c r="B74" s="149" t="s">
        <v>57</v>
      </c>
      <c r="C74" s="186"/>
      <c r="D74" s="187"/>
      <c r="E74" s="186"/>
    </row>
    <row r="75" spans="1:5" ht="9.75" customHeight="1">
      <c r="A75" s="45"/>
      <c r="B75" s="152" t="s">
        <v>269</v>
      </c>
      <c r="C75" s="195">
        <f>SUM(C49,C57,C64,C73,C74)</f>
        <v>2</v>
      </c>
      <c r="D75" s="195">
        <f>SUM(D49,D57,D64,D73,D74)</f>
        <v>2</v>
      </c>
      <c r="E75" s="195">
        <f>SUM(E49,E57,E64,E73,E74)</f>
        <v>11</v>
      </c>
    </row>
    <row r="76" spans="1:5" ht="9.75" customHeight="1">
      <c r="A76" s="53"/>
      <c r="B76" s="156" t="s">
        <v>270</v>
      </c>
      <c r="C76" s="191">
        <f>SUM(C39,C75)</f>
        <v>10</v>
      </c>
      <c r="D76" s="191">
        <f>SUM(D39,D75)</f>
        <v>10</v>
      </c>
      <c r="E76" s="191">
        <f>SUM(E39,E75)</f>
        <v>15</v>
      </c>
    </row>
    <row r="77" spans="1:5" ht="9.75" customHeight="1">
      <c r="A77" s="45"/>
      <c r="B77" s="149" t="s">
        <v>190</v>
      </c>
      <c r="C77" s="188"/>
      <c r="D77" s="187"/>
      <c r="E77" s="188"/>
    </row>
    <row r="78" spans="1:5" ht="9.75" customHeight="1" thickBot="1">
      <c r="A78" s="45"/>
      <c r="B78" s="51"/>
      <c r="C78" s="196"/>
      <c r="D78" s="187"/>
      <c r="E78" s="196"/>
    </row>
    <row r="79" spans="1:5" ht="27" customHeight="1" thickBot="1">
      <c r="A79" s="45"/>
      <c r="B79" s="165" t="s">
        <v>266</v>
      </c>
      <c r="C79" s="164">
        <v>2016</v>
      </c>
      <c r="D79" s="164">
        <v>2017</v>
      </c>
      <c r="E79" s="229">
        <v>43373</v>
      </c>
    </row>
    <row r="80" spans="1:5" ht="9.75" customHeight="1">
      <c r="A80" s="53"/>
      <c r="B80" s="149" t="s">
        <v>58</v>
      </c>
      <c r="C80" s="188"/>
      <c r="D80" s="188"/>
      <c r="E80" s="188"/>
    </row>
    <row r="81" spans="1:5" ht="9.75" customHeight="1">
      <c r="A81" s="51"/>
      <c r="B81" s="149" t="s">
        <v>191</v>
      </c>
      <c r="C81" s="188"/>
      <c r="D81" s="188"/>
      <c r="E81" s="188"/>
    </row>
    <row r="82" spans="1:5" ht="9.75" customHeight="1">
      <c r="A82" s="45"/>
      <c r="B82" s="146" t="s">
        <v>280</v>
      </c>
      <c r="C82" s="188">
        <v>50</v>
      </c>
      <c r="D82" s="187">
        <v>50</v>
      </c>
      <c r="E82" s="188">
        <v>50</v>
      </c>
    </row>
    <row r="83" spans="1:5" ht="9.75" customHeight="1">
      <c r="A83" s="45"/>
      <c r="B83" s="146" t="s">
        <v>282</v>
      </c>
      <c r="C83" s="188"/>
      <c r="D83" s="187"/>
      <c r="E83" s="188"/>
    </row>
    <row r="84" spans="1:5" ht="9.75" customHeight="1">
      <c r="A84" s="45"/>
      <c r="B84" s="146" t="s">
        <v>284</v>
      </c>
      <c r="C84" s="188"/>
      <c r="D84" s="187"/>
      <c r="E84" s="188"/>
    </row>
    <row r="85" spans="1:5" ht="9.75" customHeight="1">
      <c r="A85" s="45"/>
      <c r="B85" s="146" t="s">
        <v>283</v>
      </c>
      <c r="C85" s="188"/>
      <c r="D85" s="187"/>
      <c r="E85" s="188"/>
    </row>
    <row r="86" spans="1:5" ht="9.75" customHeight="1">
      <c r="A86" s="45"/>
      <c r="B86" s="146" t="s">
        <v>285</v>
      </c>
      <c r="C86" s="188"/>
      <c r="D86" s="187"/>
      <c r="E86" s="188"/>
    </row>
    <row r="87" spans="1:5" ht="9.75" customHeight="1">
      <c r="A87" s="45"/>
      <c r="B87" s="146" t="s">
        <v>348</v>
      </c>
      <c r="C87" s="188"/>
      <c r="D87" s="187"/>
      <c r="E87" s="188"/>
    </row>
    <row r="88" spans="1:5" ht="9.75" customHeight="1">
      <c r="A88" s="52"/>
      <c r="B88" s="146" t="s">
        <v>349</v>
      </c>
      <c r="C88" s="188"/>
      <c r="D88" s="187"/>
      <c r="E88" s="188"/>
    </row>
    <row r="89" spans="1:5" ht="9.75" customHeight="1">
      <c r="A89" s="50"/>
      <c r="B89" s="155" t="s">
        <v>281</v>
      </c>
      <c r="C89" s="191">
        <f>SUM(C82:C88)</f>
        <v>50</v>
      </c>
      <c r="D89" s="191">
        <f>SUM(D82:D88)</f>
        <v>50</v>
      </c>
      <c r="E89" s="191">
        <f>SUM(E82:E88)</f>
        <v>50</v>
      </c>
    </row>
    <row r="90" spans="1:5" ht="9.75" customHeight="1">
      <c r="A90" s="45"/>
      <c r="B90" s="149" t="s">
        <v>192</v>
      </c>
      <c r="C90" s="188"/>
      <c r="D90" s="188"/>
      <c r="E90" s="188"/>
    </row>
    <row r="91" spans="1:5" ht="9.75" customHeight="1">
      <c r="A91" s="45"/>
      <c r="B91" s="146" t="s">
        <v>267</v>
      </c>
      <c r="C91" s="188"/>
      <c r="D91" s="188"/>
      <c r="E91" s="188"/>
    </row>
    <row r="92" spans="1:5" ht="9.75" customHeight="1">
      <c r="A92" s="45"/>
      <c r="B92" s="146" t="s">
        <v>268</v>
      </c>
      <c r="C92" s="186"/>
      <c r="D92" s="187"/>
      <c r="E92" s="186"/>
    </row>
    <row r="93" spans="1:5" ht="9.75" customHeight="1">
      <c r="A93" s="45"/>
      <c r="B93" s="146" t="s">
        <v>286</v>
      </c>
      <c r="C93" s="186">
        <v>113</v>
      </c>
      <c r="D93" s="187">
        <v>113</v>
      </c>
      <c r="E93" s="186">
        <v>112</v>
      </c>
    </row>
    <row r="94" spans="1:5" ht="9.75" customHeight="1">
      <c r="A94" s="45"/>
      <c r="B94" s="146" t="s">
        <v>289</v>
      </c>
      <c r="C94" s="186">
        <v>2</v>
      </c>
      <c r="D94" s="187">
        <v>2</v>
      </c>
      <c r="E94" s="186">
        <v>1</v>
      </c>
    </row>
    <row r="95" spans="1:5" ht="9.75" customHeight="1">
      <c r="A95" s="45"/>
      <c r="B95" s="146" t="s">
        <v>288</v>
      </c>
      <c r="C95" s="186"/>
      <c r="D95" s="187"/>
      <c r="E95" s="186"/>
    </row>
    <row r="96" spans="1:5" ht="9.75" customHeight="1">
      <c r="A96" s="45"/>
      <c r="B96" s="146" t="s">
        <v>287</v>
      </c>
      <c r="C96" s="186">
        <v>110</v>
      </c>
      <c r="D96" s="187">
        <v>110</v>
      </c>
      <c r="E96" s="186">
        <v>111</v>
      </c>
    </row>
    <row r="97" spans="1:5" ht="9.75" customHeight="1">
      <c r="A97" s="45"/>
      <c r="B97" s="155" t="s">
        <v>341</v>
      </c>
      <c r="C97" s="191">
        <f>SUM(C91,C92,C93)</f>
        <v>113</v>
      </c>
      <c r="D97" s="191">
        <f>SUM(D91,D92,D93)</f>
        <v>113</v>
      </c>
      <c r="E97" s="191">
        <v>111</v>
      </c>
    </row>
    <row r="98" spans="1:5" ht="9.75" customHeight="1">
      <c r="A98" s="45"/>
      <c r="B98" s="149" t="s">
        <v>193</v>
      </c>
      <c r="C98" s="188"/>
      <c r="D98" s="188"/>
      <c r="E98" s="188"/>
    </row>
    <row r="99" spans="1:5" ht="9.75" customHeight="1">
      <c r="A99" s="45"/>
      <c r="B99" s="146" t="s">
        <v>290</v>
      </c>
      <c r="C99" s="186">
        <v>-284</v>
      </c>
      <c r="D99" s="187">
        <v>-284</v>
      </c>
      <c r="E99" s="186">
        <v>-283</v>
      </c>
    </row>
    <row r="100" spans="1:5" ht="9.75" customHeight="1">
      <c r="A100" s="45"/>
      <c r="B100" s="146" t="s">
        <v>340</v>
      </c>
      <c r="C100" s="186">
        <v>104</v>
      </c>
      <c r="D100" s="187">
        <v>104</v>
      </c>
      <c r="E100" s="186">
        <v>105</v>
      </c>
    </row>
    <row r="101" spans="1:5" ht="9.75" customHeight="1">
      <c r="A101" s="52"/>
      <c r="B101" s="146" t="s">
        <v>351</v>
      </c>
      <c r="C101" s="186">
        <v>-388</v>
      </c>
      <c r="D101" s="187">
        <v>-388</v>
      </c>
      <c r="E101" s="186">
        <v>-388</v>
      </c>
    </row>
    <row r="102" spans="1:5" ht="9.75" customHeight="1">
      <c r="A102" s="50"/>
      <c r="B102" s="36" t="s">
        <v>291</v>
      </c>
      <c r="C102" s="186"/>
      <c r="D102" s="187"/>
      <c r="E102" s="186">
        <v>7</v>
      </c>
    </row>
    <row r="103" spans="1:5" ht="9.75" customHeight="1">
      <c r="A103" s="50"/>
      <c r="B103" s="36" t="s">
        <v>350</v>
      </c>
      <c r="C103" s="186"/>
      <c r="D103" s="187"/>
      <c r="E103" s="186"/>
    </row>
    <row r="104" spans="1:5" ht="9.75" customHeight="1">
      <c r="A104" s="45"/>
      <c r="B104" s="155" t="s">
        <v>343</v>
      </c>
      <c r="C104" s="191">
        <f>(C99+C102+C103)</f>
        <v>-284</v>
      </c>
      <c r="D104" s="191">
        <f>SUM(D99,D102,D103)</f>
        <v>-284</v>
      </c>
      <c r="E104" s="191">
        <f>SUM(E99,E102,E103)</f>
        <v>-276</v>
      </c>
    </row>
    <row r="105" spans="1:5" ht="9.75" customHeight="1">
      <c r="A105" s="50"/>
      <c r="B105" s="151" t="s">
        <v>194</v>
      </c>
      <c r="C105" s="197">
        <f>SUM(C89,C97,C104)</f>
        <v>-121</v>
      </c>
      <c r="D105" s="197">
        <f>SUM(D89,D97,D104)</f>
        <v>-121</v>
      </c>
      <c r="E105" s="197">
        <f>SUM(E89,E97,E104)</f>
        <v>-115</v>
      </c>
    </row>
    <row r="106" spans="1:5" ht="9.75" customHeight="1">
      <c r="A106" s="45"/>
      <c r="B106" s="149" t="s">
        <v>59</v>
      </c>
      <c r="C106" s="188"/>
      <c r="D106" s="188"/>
      <c r="E106" s="188"/>
    </row>
    <row r="107" spans="1:5" ht="9.75" customHeight="1">
      <c r="A107" s="45"/>
      <c r="B107" s="149" t="s">
        <v>60</v>
      </c>
      <c r="C107" s="188"/>
      <c r="D107" s="188"/>
      <c r="E107" s="188"/>
    </row>
    <row r="108" spans="1:5" ht="9.75" customHeight="1">
      <c r="A108" s="45"/>
      <c r="B108" s="146" t="s">
        <v>195</v>
      </c>
      <c r="C108" s="186">
        <v>55</v>
      </c>
      <c r="D108" s="187">
        <v>55</v>
      </c>
      <c r="E108" s="186">
        <v>55</v>
      </c>
    </row>
    <row r="109" spans="1:5" ht="9.75" customHeight="1">
      <c r="A109" s="50"/>
      <c r="B109" s="146" t="s">
        <v>196</v>
      </c>
      <c r="C109" s="193"/>
      <c r="D109" s="187"/>
      <c r="E109" s="193"/>
    </row>
    <row r="110" spans="1:5" ht="9.75" customHeight="1">
      <c r="A110" s="45"/>
      <c r="B110" s="146" t="s">
        <v>292</v>
      </c>
      <c r="C110" s="193"/>
      <c r="D110" s="187"/>
      <c r="E110" s="193"/>
    </row>
    <row r="111" spans="1:5" ht="9.75" customHeight="1">
      <c r="A111" s="52"/>
      <c r="B111" s="146" t="s">
        <v>197</v>
      </c>
      <c r="C111" s="193"/>
      <c r="D111" s="187"/>
      <c r="E111" s="193"/>
    </row>
    <row r="112" spans="1:5" ht="9.75" customHeight="1">
      <c r="A112" s="45"/>
      <c r="B112" s="153" t="s">
        <v>293</v>
      </c>
      <c r="C112" s="186"/>
      <c r="D112" s="187"/>
      <c r="E112" s="186"/>
    </row>
    <row r="113" spans="1:5" ht="9.75" customHeight="1">
      <c r="A113" s="45"/>
      <c r="B113" s="153" t="s">
        <v>294</v>
      </c>
      <c r="C113" s="186"/>
      <c r="D113" s="187"/>
      <c r="E113" s="186"/>
    </row>
    <row r="114" spans="1:5" ht="9.75" customHeight="1">
      <c r="A114" s="45"/>
      <c r="B114" s="153" t="s">
        <v>295</v>
      </c>
      <c r="C114" s="186"/>
      <c r="D114" s="187"/>
      <c r="E114" s="186"/>
    </row>
    <row r="115" spans="1:5" ht="9.75" customHeight="1">
      <c r="A115" s="45"/>
      <c r="B115" s="155" t="s">
        <v>274</v>
      </c>
      <c r="C115" s="191">
        <f>SUM(C108,C109,C111,C112,C113,C114)</f>
        <v>55</v>
      </c>
      <c r="D115" s="191">
        <f>SUM(D108,D109,D111,D112,D113,D114)</f>
        <v>55</v>
      </c>
      <c r="E115" s="191">
        <f>SUM(E108,E109,E111,E112,E113,E114)</f>
        <v>55</v>
      </c>
    </row>
    <row r="116" spans="1:5" ht="9.75" customHeight="1">
      <c r="A116" s="54"/>
      <c r="B116" s="149" t="s">
        <v>296</v>
      </c>
      <c r="C116" s="186"/>
      <c r="D116" s="187"/>
      <c r="E116" s="187"/>
    </row>
    <row r="117" spans="1:5" ht="9.75" customHeight="1">
      <c r="A117" s="45"/>
      <c r="B117" s="151" t="s">
        <v>189</v>
      </c>
      <c r="C117" s="197">
        <f>SUM(C115:C116)</f>
        <v>55</v>
      </c>
      <c r="D117" s="197">
        <f>SUM(D115:D116)</f>
        <v>55</v>
      </c>
      <c r="E117" s="197">
        <f>SUM(E115:E116)</f>
        <v>55</v>
      </c>
    </row>
    <row r="118" spans="1:5" ht="9.75" customHeight="1">
      <c r="A118" s="45"/>
      <c r="B118" s="149" t="s">
        <v>61</v>
      </c>
      <c r="C118" s="188"/>
      <c r="D118" s="188"/>
      <c r="E118" s="188"/>
    </row>
    <row r="119" spans="1:5" ht="9.75" customHeight="1">
      <c r="A119" s="55"/>
      <c r="B119" s="149" t="s">
        <v>62</v>
      </c>
      <c r="C119" s="188"/>
      <c r="D119" s="188"/>
      <c r="E119" s="188"/>
    </row>
    <row r="120" spans="1:5" ht="9.75" customHeight="1">
      <c r="A120" s="55"/>
      <c r="B120" s="146" t="s">
        <v>195</v>
      </c>
      <c r="C120" s="198"/>
      <c r="D120" s="187"/>
      <c r="E120" s="198"/>
    </row>
    <row r="121" spans="1:5" ht="9.75" customHeight="1">
      <c r="A121" s="57"/>
      <c r="B121" s="146" t="s">
        <v>297</v>
      </c>
      <c r="C121" s="199"/>
      <c r="D121" s="187"/>
      <c r="E121" s="199"/>
    </row>
    <row r="122" spans="1:5" ht="9.75" customHeight="1">
      <c r="A122" s="45"/>
      <c r="B122" s="146" t="s">
        <v>292</v>
      </c>
      <c r="C122" s="199"/>
      <c r="D122" s="187"/>
      <c r="E122" s="199"/>
    </row>
    <row r="123" spans="1:5" ht="9.75" customHeight="1">
      <c r="A123" s="45"/>
      <c r="B123" s="146" t="s">
        <v>298</v>
      </c>
      <c r="C123" s="199">
        <v>19</v>
      </c>
      <c r="D123" s="187">
        <v>19</v>
      </c>
      <c r="E123" s="199">
        <v>18</v>
      </c>
    </row>
    <row r="124" spans="1:5" ht="9.75" customHeight="1">
      <c r="A124" s="57"/>
      <c r="B124" s="146" t="s">
        <v>197</v>
      </c>
      <c r="C124" s="199"/>
      <c r="D124" s="187"/>
      <c r="E124" s="199"/>
    </row>
    <row r="125" spans="1:5" ht="9.75" customHeight="1">
      <c r="A125" s="45"/>
      <c r="B125" s="146" t="s">
        <v>299</v>
      </c>
      <c r="C125" s="199">
        <v>42</v>
      </c>
      <c r="D125" s="187">
        <v>42</v>
      </c>
      <c r="E125" s="199">
        <v>42</v>
      </c>
    </row>
    <row r="126" spans="1:5" ht="9.75" customHeight="1">
      <c r="A126" s="52"/>
      <c r="B126" s="146" t="s">
        <v>300</v>
      </c>
      <c r="C126" s="199">
        <v>15</v>
      </c>
      <c r="D126" s="187">
        <v>15</v>
      </c>
      <c r="E126" s="199">
        <v>15</v>
      </c>
    </row>
    <row r="127" spans="1:5" ht="9.75" customHeight="1">
      <c r="A127" s="55"/>
      <c r="B127" s="146" t="s">
        <v>301</v>
      </c>
      <c r="C127" s="198"/>
      <c r="D127" s="187"/>
      <c r="E127" s="198"/>
    </row>
    <row r="128" spans="1:5" ht="9.75" customHeight="1">
      <c r="A128" s="4"/>
      <c r="B128" s="146" t="s">
        <v>302</v>
      </c>
      <c r="C128" s="198"/>
      <c r="D128" s="187"/>
      <c r="E128" s="198"/>
    </row>
    <row r="129" spans="1:5" ht="9.75" customHeight="1">
      <c r="A129" s="56"/>
      <c r="B129" s="146" t="s">
        <v>303</v>
      </c>
      <c r="C129" s="198"/>
      <c r="D129" s="187"/>
      <c r="E129" s="198"/>
    </row>
    <row r="130" spans="1:5" ht="9.75" customHeight="1">
      <c r="A130" s="55"/>
      <c r="B130" s="155" t="s">
        <v>344</v>
      </c>
      <c r="C130" s="191">
        <f>SUM(C120,C121,C123,C124,C125,C126,C127,C128,C129)</f>
        <v>76</v>
      </c>
      <c r="D130" s="191">
        <f>SUM(D120,D121,D123,D124,D125,D126,D127,D128,D129)</f>
        <v>76</v>
      </c>
      <c r="E130" s="191">
        <f>SUM(E120,E121,E123,E124,E125,E126,E127,E128,E129)</f>
        <v>75</v>
      </c>
    </row>
    <row r="131" spans="1:5" ht="9.75" customHeight="1">
      <c r="A131" s="55"/>
      <c r="B131" s="149" t="s">
        <v>198</v>
      </c>
      <c r="C131" s="188"/>
      <c r="D131" s="187"/>
      <c r="E131" s="198"/>
    </row>
    <row r="132" spans="1:5" ht="9.75" customHeight="1">
      <c r="A132" s="45"/>
      <c r="B132" s="151" t="s">
        <v>305</v>
      </c>
      <c r="C132" s="197">
        <f>SUM(C130:C131)</f>
        <v>76</v>
      </c>
      <c r="D132" s="197">
        <f>SUM(D130:D131)</f>
        <v>76</v>
      </c>
      <c r="E132" s="197">
        <f>SUM(E130:E131)</f>
        <v>75</v>
      </c>
    </row>
    <row r="133" spans="1:5" ht="9.75" customHeight="1">
      <c r="A133" s="55"/>
      <c r="B133" s="156" t="s">
        <v>347</v>
      </c>
      <c r="C133" s="200">
        <f>SUM(C105,C117,C132)</f>
        <v>10</v>
      </c>
      <c r="D133" s="200">
        <f>SUM(D105,D117,D132)</f>
        <v>10</v>
      </c>
      <c r="E133" s="200">
        <f>SUM(E105,E117,E132)</f>
        <v>15</v>
      </c>
    </row>
    <row r="134" spans="1:5" ht="9.75" customHeight="1">
      <c r="A134" s="45"/>
      <c r="B134" s="149" t="s">
        <v>304</v>
      </c>
      <c r="C134" s="199"/>
      <c r="D134" s="187"/>
      <c r="E134" s="199" t="s">
        <v>375</v>
      </c>
    </row>
    <row r="135" spans="1:5" ht="9.75" customHeight="1">
      <c r="A135" s="45"/>
      <c r="B135" s="146"/>
      <c r="C135" s="199">
        <f aca="true" t="shared" si="0" ref="C135:E136">(C76-C133)</f>
        <v>0</v>
      </c>
      <c r="D135" s="199">
        <f t="shared" si="0"/>
        <v>0</v>
      </c>
      <c r="E135" s="199">
        <f t="shared" si="0"/>
        <v>0</v>
      </c>
    </row>
    <row r="136" spans="1:5" ht="9.75" customHeight="1">
      <c r="A136" s="45"/>
      <c r="B136" s="147"/>
      <c r="C136" s="199">
        <f t="shared" si="0"/>
        <v>0</v>
      </c>
      <c r="D136" s="199">
        <f t="shared" si="0"/>
        <v>0</v>
      </c>
      <c r="E136" s="199" t="e">
        <f>(E77-E134)</f>
        <v>#VALUE!</v>
      </c>
    </row>
    <row r="137" spans="1:5" ht="15" customHeight="1" thickBot="1">
      <c r="A137" s="45"/>
      <c r="B137" s="170" t="s">
        <v>356</v>
      </c>
      <c r="C137" s="201"/>
      <c r="D137" s="187"/>
      <c r="E137" s="199"/>
    </row>
    <row r="138" spans="1:5" ht="21" customHeight="1" thickBot="1">
      <c r="A138" s="45"/>
      <c r="B138" s="165" t="s">
        <v>63</v>
      </c>
      <c r="C138" s="164">
        <v>2016</v>
      </c>
      <c r="D138" s="164">
        <v>2017</v>
      </c>
      <c r="E138" s="229">
        <v>43373</v>
      </c>
    </row>
    <row r="139" spans="1:5" ht="9.75" customHeight="1">
      <c r="A139" s="45"/>
      <c r="B139" s="159" t="s">
        <v>199</v>
      </c>
      <c r="C139" s="202"/>
      <c r="D139" s="202"/>
      <c r="E139" s="202"/>
    </row>
    <row r="140" spans="1:5" ht="9.75" customHeight="1">
      <c r="A140" s="45"/>
      <c r="B140" s="149" t="s">
        <v>200</v>
      </c>
      <c r="C140" s="188"/>
      <c r="D140" s="188"/>
      <c r="E140" s="188"/>
    </row>
    <row r="141" spans="1:5" ht="9.75" customHeight="1">
      <c r="A141" s="45"/>
      <c r="B141" s="146" t="s">
        <v>308</v>
      </c>
      <c r="C141" s="199"/>
      <c r="D141" s="187"/>
      <c r="E141" s="199"/>
    </row>
    <row r="142" spans="1:5" ht="9.75" customHeight="1">
      <c r="A142" s="55"/>
      <c r="B142" s="146" t="s">
        <v>309</v>
      </c>
      <c r="C142" s="199"/>
      <c r="D142" s="187"/>
      <c r="E142" s="199"/>
    </row>
    <row r="143" spans="1:5" ht="9.75" customHeight="1">
      <c r="A143" s="55"/>
      <c r="B143" s="146" t="s">
        <v>310</v>
      </c>
      <c r="C143" s="199"/>
      <c r="D143" s="187"/>
      <c r="E143" s="199"/>
    </row>
    <row r="144" spans="1:5" ht="9.75" customHeight="1">
      <c r="A144" s="55"/>
      <c r="B144" s="146" t="s">
        <v>311</v>
      </c>
      <c r="C144" s="198"/>
      <c r="D144" s="187"/>
      <c r="E144" s="198"/>
    </row>
    <row r="145" spans="1:5" ht="9.75" customHeight="1">
      <c r="A145" s="45"/>
      <c r="B145" s="146" t="s">
        <v>306</v>
      </c>
      <c r="C145" s="199"/>
      <c r="D145" s="187"/>
      <c r="E145" s="199"/>
    </row>
    <row r="146" spans="1:5" ht="9.75" customHeight="1">
      <c r="A146" s="45"/>
      <c r="B146" s="146" t="s">
        <v>312</v>
      </c>
      <c r="C146" s="199"/>
      <c r="D146" s="187"/>
      <c r="E146" s="199"/>
    </row>
    <row r="147" spans="1:5" ht="9.75" customHeight="1">
      <c r="A147" s="45"/>
      <c r="B147" s="146" t="s">
        <v>313</v>
      </c>
      <c r="C147" s="199"/>
      <c r="D147" s="187"/>
      <c r="E147" s="199">
        <v>10</v>
      </c>
    </row>
    <row r="148" spans="1:5" ht="9.75" customHeight="1">
      <c r="A148" s="45"/>
      <c r="B148" s="146" t="s">
        <v>307</v>
      </c>
      <c r="C148" s="199"/>
      <c r="D148" s="187"/>
      <c r="E148" s="199"/>
    </row>
    <row r="149" spans="1:5" ht="9.75" customHeight="1">
      <c r="A149" s="45"/>
      <c r="B149" s="146" t="s">
        <v>314</v>
      </c>
      <c r="C149" s="199"/>
      <c r="D149" s="187"/>
      <c r="E149" s="199"/>
    </row>
    <row r="150" spans="1:5" ht="9.75" customHeight="1">
      <c r="A150" s="55"/>
      <c r="B150" s="155" t="s">
        <v>274</v>
      </c>
      <c r="C150" s="191">
        <f>SUM(C141,C142,C143,C144,C146,C147,C149)</f>
        <v>0</v>
      </c>
      <c r="D150" s="191">
        <f>SUM(D141,D142,D143,D144,D146,D147,D149)</f>
        <v>0</v>
      </c>
      <c r="E150" s="191">
        <f>SUM(E141,E142,E143,E144,E146,E147,E149)</f>
        <v>10</v>
      </c>
    </row>
    <row r="151" spans="1:5" ht="9.75" customHeight="1">
      <c r="A151" s="55"/>
      <c r="B151" s="157" t="s">
        <v>201</v>
      </c>
      <c r="C151" s="191"/>
      <c r="D151" s="191"/>
      <c r="E151" s="191"/>
    </row>
    <row r="152" spans="1:5" ht="9.75" customHeight="1">
      <c r="A152" s="55"/>
      <c r="B152" s="149" t="s">
        <v>202</v>
      </c>
      <c r="C152" s="198"/>
      <c r="D152" s="187"/>
      <c r="E152" s="198"/>
    </row>
    <row r="153" spans="1:5" ht="9.75" customHeight="1">
      <c r="A153" s="45"/>
      <c r="B153" s="149" t="s">
        <v>315</v>
      </c>
      <c r="C153" s="188"/>
      <c r="D153" s="188"/>
      <c r="E153" s="188"/>
    </row>
    <row r="154" spans="1:5" ht="9.75" customHeight="1">
      <c r="A154" s="45"/>
      <c r="B154" s="158" t="s">
        <v>316</v>
      </c>
      <c r="C154" s="199"/>
      <c r="D154" s="187"/>
      <c r="E154" s="199"/>
    </row>
    <row r="155" spans="1:5" ht="9.75" customHeight="1">
      <c r="A155" s="45"/>
      <c r="B155" s="158" t="s">
        <v>317</v>
      </c>
      <c r="C155" s="199"/>
      <c r="D155" s="187"/>
      <c r="E155" s="199"/>
    </row>
    <row r="156" spans="1:5" ht="9.75" customHeight="1">
      <c r="A156" s="45"/>
      <c r="B156" s="158" t="s">
        <v>203</v>
      </c>
      <c r="C156" s="199"/>
      <c r="D156" s="187"/>
      <c r="E156" s="199"/>
    </row>
    <row r="157" spans="1:5" ht="9.75" customHeight="1">
      <c r="A157" s="45"/>
      <c r="B157" s="153" t="s">
        <v>323</v>
      </c>
      <c r="C157" s="199"/>
      <c r="D157" s="187"/>
      <c r="E157" s="199"/>
    </row>
    <row r="158" spans="1:5" ht="9.75" customHeight="1">
      <c r="A158" s="45"/>
      <c r="B158" s="146" t="s">
        <v>318</v>
      </c>
      <c r="C158" s="198"/>
      <c r="D158" s="187"/>
      <c r="E158" s="198"/>
    </row>
    <row r="159" spans="1:5" ht="9.75" customHeight="1">
      <c r="A159" s="45"/>
      <c r="B159" s="146" t="s">
        <v>319</v>
      </c>
      <c r="C159" s="199"/>
      <c r="D159" s="187"/>
      <c r="E159" s="199"/>
    </row>
    <row r="160" spans="1:5" ht="9.75" customHeight="1">
      <c r="A160" s="45"/>
      <c r="B160" s="146" t="s">
        <v>320</v>
      </c>
      <c r="C160" s="199"/>
      <c r="D160" s="187"/>
      <c r="E160" s="199"/>
    </row>
    <row r="161" spans="1:5" ht="9.75" customHeight="1">
      <c r="A161" s="45"/>
      <c r="B161" s="155" t="s">
        <v>321</v>
      </c>
      <c r="C161" s="191">
        <f>SUM(C154,C156,C158,C159,C160)</f>
        <v>0</v>
      </c>
      <c r="D161" s="191">
        <f>SUM(D154,D156,D158,D159,D160)</f>
        <v>0</v>
      </c>
      <c r="E161" s="191">
        <f>SUM(E154,E156,E158,E159,E160)</f>
        <v>0</v>
      </c>
    </row>
    <row r="162" spans="1:5" ht="9.75" customHeight="1">
      <c r="A162" s="45"/>
      <c r="B162" s="152" t="s">
        <v>204</v>
      </c>
      <c r="C162" s="203">
        <f>SUM(C150,C151,C161)</f>
        <v>0</v>
      </c>
      <c r="D162" s="203">
        <f>SUM(D150,D151,D161)</f>
        <v>0</v>
      </c>
      <c r="E162" s="203">
        <f>SUM(E150,E151,E161)</f>
        <v>10</v>
      </c>
    </row>
    <row r="163" spans="1:5" ht="9.75" customHeight="1">
      <c r="A163" s="45"/>
      <c r="B163" s="159" t="s">
        <v>322</v>
      </c>
      <c r="C163" s="201"/>
      <c r="D163" s="204"/>
      <c r="E163" s="201"/>
    </row>
    <row r="164" spans="1:5" ht="9.75" customHeight="1">
      <c r="A164" s="45"/>
      <c r="B164" s="149" t="s">
        <v>205</v>
      </c>
      <c r="C164" s="198"/>
      <c r="D164" s="187"/>
      <c r="E164" s="198"/>
    </row>
    <row r="165" spans="1:5" ht="9.75" customHeight="1">
      <c r="A165" s="45"/>
      <c r="B165" s="152" t="s">
        <v>206</v>
      </c>
      <c r="C165" s="205">
        <f>SUM(C162,C164)</f>
        <v>0</v>
      </c>
      <c r="D165" s="205">
        <f>SUM(D162,D164)</f>
        <v>0</v>
      </c>
      <c r="E165" s="206">
        <f>SUM(E162,E164)</f>
        <v>10</v>
      </c>
    </row>
    <row r="166" spans="1:5" ht="9.75" customHeight="1">
      <c r="A166" s="45"/>
      <c r="B166" s="159" t="s">
        <v>207</v>
      </c>
      <c r="C166" s="207"/>
      <c r="D166" s="204"/>
      <c r="E166" s="201"/>
    </row>
    <row r="167" spans="1:5" ht="9.75" customHeight="1">
      <c r="A167" s="45"/>
      <c r="B167" s="159" t="s">
        <v>208</v>
      </c>
      <c r="C167" s="201"/>
      <c r="D167" s="201"/>
      <c r="E167" s="201"/>
    </row>
    <row r="168" spans="1:5" ht="9.75" customHeight="1">
      <c r="A168" s="45"/>
      <c r="B168" s="152" t="s">
        <v>324</v>
      </c>
      <c r="C168" s="203">
        <f>SUM(C165,C167)</f>
        <v>0</v>
      </c>
      <c r="D168" s="203">
        <f>SUM(D165,D167)</f>
        <v>0</v>
      </c>
      <c r="E168" s="203">
        <f>SUM(E165,E167)</f>
        <v>10</v>
      </c>
    </row>
    <row r="169" spans="1:5" ht="9.75" customHeight="1" thickBot="1">
      <c r="A169" s="45"/>
      <c r="B169" s="146"/>
      <c r="C169" s="187"/>
      <c r="D169" s="187"/>
      <c r="E169" s="187"/>
    </row>
    <row r="170" spans="1:5" ht="21" customHeight="1" thickBot="1">
      <c r="A170" s="45"/>
      <c r="B170" s="165" t="s">
        <v>209</v>
      </c>
      <c r="C170" s="164">
        <v>2016</v>
      </c>
      <c r="D170" s="164">
        <v>2017</v>
      </c>
      <c r="E170" s="229">
        <v>43373</v>
      </c>
    </row>
    <row r="171" spans="1:5" ht="9.75" customHeight="1">
      <c r="A171" s="45"/>
      <c r="B171" s="159" t="s">
        <v>210</v>
      </c>
      <c r="C171" s="208"/>
      <c r="D171" s="208"/>
      <c r="E171" s="208"/>
    </row>
    <row r="172" spans="1:5" ht="9.75" customHeight="1">
      <c r="A172" s="45"/>
      <c r="B172" s="149" t="s">
        <v>325</v>
      </c>
      <c r="C172" s="208"/>
      <c r="D172" s="208"/>
      <c r="E172" s="208"/>
    </row>
    <row r="173" spans="1:5" ht="9.75" customHeight="1">
      <c r="A173" s="45"/>
      <c r="B173" s="154" t="s">
        <v>326</v>
      </c>
      <c r="C173" s="199"/>
      <c r="D173" s="187"/>
      <c r="E173" s="199"/>
    </row>
    <row r="174" spans="1:5" ht="9.75" customHeight="1">
      <c r="A174" s="45"/>
      <c r="B174" s="146" t="s">
        <v>327</v>
      </c>
      <c r="C174" s="199"/>
      <c r="D174" s="187"/>
      <c r="E174" s="199"/>
    </row>
    <row r="175" spans="1:5" ht="9.75" customHeight="1">
      <c r="A175" s="45"/>
      <c r="B175" s="146" t="s">
        <v>328</v>
      </c>
      <c r="C175" s="199"/>
      <c r="D175" s="187"/>
      <c r="E175" s="199"/>
    </row>
    <row r="176" spans="1:5" ht="9.75" customHeight="1">
      <c r="A176" s="45"/>
      <c r="B176" s="146" t="s">
        <v>329</v>
      </c>
      <c r="C176" s="199"/>
      <c r="D176" s="187"/>
      <c r="E176" s="199"/>
    </row>
    <row r="177" spans="1:5" ht="9.75" customHeight="1">
      <c r="A177" s="45"/>
      <c r="B177" s="146" t="s">
        <v>330</v>
      </c>
      <c r="C177" s="199"/>
      <c r="D177" s="187"/>
      <c r="E177" s="198"/>
    </row>
    <row r="178" spans="1:5" ht="9.75" customHeight="1">
      <c r="A178" s="45"/>
      <c r="B178" s="146" t="s">
        <v>331</v>
      </c>
      <c r="C178" s="199"/>
      <c r="D178" s="187"/>
      <c r="E178" s="199"/>
    </row>
    <row r="179" spans="1:5" ht="9.75" customHeight="1">
      <c r="A179" s="45"/>
      <c r="B179" s="146" t="s">
        <v>332</v>
      </c>
      <c r="C179" s="199"/>
      <c r="D179" s="187"/>
      <c r="E179" s="199"/>
    </row>
    <row r="180" spans="1:5" ht="9.75" customHeight="1">
      <c r="A180" s="45"/>
      <c r="B180" s="146" t="s">
        <v>342</v>
      </c>
      <c r="C180" s="199"/>
      <c r="D180" s="187"/>
      <c r="E180" s="199"/>
    </row>
    <row r="181" spans="1:5" ht="9.75" customHeight="1">
      <c r="A181" s="45"/>
      <c r="B181" s="155" t="s">
        <v>334</v>
      </c>
      <c r="C181" s="191">
        <f>SUM(C173,C174,C175,C176,C177,C178)</f>
        <v>0</v>
      </c>
      <c r="D181" s="191">
        <f>SUM(D173,D174,D175,D176,D177,D178)</f>
        <v>0</v>
      </c>
      <c r="E181" s="191">
        <f>SUM(E173,E174,E175,E176,E177,E178)</f>
        <v>0</v>
      </c>
    </row>
    <row r="182" spans="1:5" ht="9.75" customHeight="1">
      <c r="A182" s="45"/>
      <c r="B182" s="149" t="s">
        <v>333</v>
      </c>
      <c r="C182" s="208"/>
      <c r="D182" s="208"/>
      <c r="E182" s="208"/>
    </row>
    <row r="183" spans="1:5" ht="9.75" customHeight="1">
      <c r="A183" s="45"/>
      <c r="B183" s="146" t="s">
        <v>335</v>
      </c>
      <c r="C183" s="198"/>
      <c r="D183" s="187"/>
      <c r="E183" s="198">
        <v>3</v>
      </c>
    </row>
    <row r="184" spans="1:5" ht="9.75" customHeight="1">
      <c r="A184" s="45"/>
      <c r="B184" s="169" t="s">
        <v>352</v>
      </c>
      <c r="C184" s="198"/>
      <c r="D184" s="187"/>
      <c r="E184" s="198"/>
    </row>
    <row r="185" spans="1:5" ht="9.75" customHeight="1">
      <c r="A185" s="45"/>
      <c r="B185" s="146" t="s">
        <v>353</v>
      </c>
      <c r="C185" s="199"/>
      <c r="D185" s="187"/>
      <c r="E185" s="199"/>
    </row>
    <row r="186" spans="1:5" ht="9.75" customHeight="1">
      <c r="A186" s="45"/>
      <c r="B186" s="146" t="s">
        <v>354</v>
      </c>
      <c r="C186" s="198"/>
      <c r="D186" s="187"/>
      <c r="E186" s="198"/>
    </row>
    <row r="187" spans="1:5" ht="9.75" customHeight="1">
      <c r="A187" s="45"/>
      <c r="B187" s="146" t="s">
        <v>211</v>
      </c>
      <c r="C187" s="199"/>
      <c r="D187" s="187"/>
      <c r="E187" s="199"/>
    </row>
    <row r="188" spans="1:5" ht="9.75" customHeight="1">
      <c r="A188" s="45"/>
      <c r="B188" s="155" t="s">
        <v>336</v>
      </c>
      <c r="C188" s="191">
        <f>SUM(C183,C184,C185,C186,C187)</f>
        <v>0</v>
      </c>
      <c r="D188" s="191">
        <f>SUM(D183,D184,D185,D186,D187)</f>
        <v>0</v>
      </c>
      <c r="E188" s="191">
        <f>SUM(E183,E184,E185,E186,E187)</f>
        <v>3</v>
      </c>
    </row>
    <row r="189" spans="1:5" ht="9.75" customHeight="1">
      <c r="A189" s="45"/>
      <c r="B189" s="146" t="s">
        <v>212</v>
      </c>
      <c r="C189" s="198"/>
      <c r="D189" s="198"/>
      <c r="E189" s="198"/>
    </row>
    <row r="190" spans="1:5" ht="9.75" customHeight="1">
      <c r="A190" s="45"/>
      <c r="B190" s="169" t="s">
        <v>213</v>
      </c>
      <c r="C190" s="199"/>
      <c r="D190" s="187"/>
      <c r="E190" s="199"/>
    </row>
    <row r="191" spans="1:5" ht="9.75" customHeight="1">
      <c r="A191" s="45"/>
      <c r="B191" s="146" t="s">
        <v>214</v>
      </c>
      <c r="C191" s="199"/>
      <c r="D191" s="187"/>
      <c r="E191" s="199"/>
    </row>
    <row r="192" spans="1:5" ht="9.75" customHeight="1">
      <c r="A192" s="45"/>
      <c r="B192" s="146" t="s">
        <v>215</v>
      </c>
      <c r="C192" s="199"/>
      <c r="D192" s="187"/>
      <c r="E192" s="199"/>
    </row>
    <row r="193" spans="1:5" ht="9.75" customHeight="1">
      <c r="A193" s="45"/>
      <c r="B193" s="146" t="s">
        <v>216</v>
      </c>
      <c r="C193" s="199"/>
      <c r="D193" s="187"/>
      <c r="E193" s="199"/>
    </row>
    <row r="194" spans="1:5" ht="9.75" customHeight="1">
      <c r="A194" s="45"/>
      <c r="B194" s="146" t="s">
        <v>217</v>
      </c>
      <c r="C194" s="198"/>
      <c r="D194" s="187"/>
      <c r="E194" s="198"/>
    </row>
    <row r="195" spans="1:5" ht="9.75" customHeight="1">
      <c r="A195" s="45"/>
      <c r="B195" s="155" t="s">
        <v>337</v>
      </c>
      <c r="C195" s="191">
        <f>SUM(C190,C192,C193,C194)</f>
        <v>0</v>
      </c>
      <c r="D195" s="191">
        <f>SUM(D190,D192,D193,D194)</f>
        <v>0</v>
      </c>
      <c r="E195" s="191">
        <f>SUM(E190,E192,E193,E194)</f>
        <v>0</v>
      </c>
    </row>
    <row r="196" spans="1:5" ht="9.75" customHeight="1">
      <c r="A196" s="45"/>
      <c r="B196" s="152" t="s">
        <v>218</v>
      </c>
      <c r="C196" s="203">
        <f>SUM(C181,C188,C195)</f>
        <v>0</v>
      </c>
      <c r="D196" s="203">
        <f>SUM(D181,D188,D195)</f>
        <v>0</v>
      </c>
      <c r="E196" s="203">
        <f>SUM(E181,E188,E195)</f>
        <v>3</v>
      </c>
    </row>
    <row r="197" spans="1:5" ht="9.75" customHeight="1">
      <c r="A197" s="45"/>
      <c r="B197" s="159" t="s">
        <v>355</v>
      </c>
      <c r="C197" s="199"/>
      <c r="D197" s="187"/>
      <c r="E197" s="199"/>
    </row>
    <row r="198" spans="1:5" ht="9.75" customHeight="1">
      <c r="A198" s="45"/>
      <c r="B198" s="159" t="s">
        <v>219</v>
      </c>
      <c r="C198" s="199"/>
      <c r="D198" s="187"/>
      <c r="E198" s="199"/>
    </row>
    <row r="199" spans="1:5" ht="9.75" customHeight="1">
      <c r="A199" s="45"/>
      <c r="B199" s="159" t="s">
        <v>220</v>
      </c>
      <c r="C199" s="199"/>
      <c r="D199" s="199"/>
      <c r="E199" s="199">
        <v>3</v>
      </c>
    </row>
    <row r="200" spans="1:5" ht="9.75" customHeight="1">
      <c r="A200" s="45"/>
      <c r="B200" s="159" t="s">
        <v>221</v>
      </c>
      <c r="C200" s="198"/>
      <c r="D200" s="187"/>
      <c r="E200" s="198">
        <v>7</v>
      </c>
    </row>
    <row r="201" spans="1:5" ht="9.75" customHeight="1">
      <c r="A201" s="45"/>
      <c r="B201" s="159" t="s">
        <v>222</v>
      </c>
      <c r="C201" s="199"/>
      <c r="D201" s="199"/>
      <c r="E201" s="199"/>
    </row>
    <row r="202" spans="1:5" ht="9.75" customHeight="1">
      <c r="A202" s="45"/>
      <c r="B202" s="154" t="s">
        <v>338</v>
      </c>
      <c r="C202" s="199"/>
      <c r="D202" s="187"/>
      <c r="E202" s="199"/>
    </row>
    <row r="203" spans="1:5" ht="9.75" customHeight="1">
      <c r="A203" s="45"/>
      <c r="B203" s="154" t="s">
        <v>339</v>
      </c>
      <c r="C203" s="199"/>
      <c r="D203" s="187"/>
      <c r="E203" s="199"/>
    </row>
    <row r="204" spans="1:5" ht="9.75" customHeight="1">
      <c r="A204" s="45"/>
      <c r="B204" s="159" t="s">
        <v>223</v>
      </c>
      <c r="C204" s="199"/>
      <c r="D204" s="187"/>
      <c r="E204" s="199">
        <v>7</v>
      </c>
    </row>
    <row r="205" spans="1:5" ht="9.75" customHeight="1">
      <c r="A205" s="45"/>
      <c r="B205" s="152" t="s">
        <v>345</v>
      </c>
      <c r="C205" s="163">
        <f>SUM(C199,C201,C204)</f>
        <v>0</v>
      </c>
      <c r="D205" s="163">
        <f>SUM(D199,D201,D204)</f>
        <v>0</v>
      </c>
      <c r="E205" s="163">
        <f>SUM(E199,E201,E204)</f>
        <v>10</v>
      </c>
    </row>
    <row r="206" ht="9.75" customHeight="1"/>
    <row r="207" spans="3:5" ht="12.75">
      <c r="C207" s="161">
        <f>(C168-C205)</f>
        <v>0</v>
      </c>
      <c r="D207" s="161">
        <f>(D168-D205)</f>
        <v>0</v>
      </c>
      <c r="E207" s="161">
        <f>(E168-E205)</f>
        <v>0</v>
      </c>
    </row>
    <row r="208" spans="3:5" ht="12.75">
      <c r="C208" s="161">
        <f>(C102-C103-C167-C204)</f>
        <v>0</v>
      </c>
      <c r="D208" s="161">
        <f>(D102-D103-D167-D204)</f>
        <v>0</v>
      </c>
      <c r="E208" s="161">
        <f>(E102-E103-E167-E204)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6">
      <selection activeCell="D46" sqref="D46"/>
    </sheetView>
  </sheetViews>
  <sheetFormatPr defaultColWidth="8.8515625" defaultRowHeight="12.75"/>
  <cols>
    <col min="1" max="1" width="1.28515625" style="51" customWidth="1"/>
    <col min="2" max="2" width="3.7109375" style="4" customWidth="1"/>
    <col min="3" max="3" width="12.28125" style="51" customWidth="1"/>
    <col min="4" max="4" width="11.140625" style="51" customWidth="1"/>
    <col min="5" max="5" width="11.28125" style="51" customWidth="1"/>
    <col min="6" max="6" width="10.57421875" style="51" customWidth="1"/>
    <col min="7" max="7" width="10.7109375" style="51" customWidth="1"/>
    <col min="8" max="8" width="8.7109375" style="51" customWidth="1"/>
    <col min="9" max="9" width="9.7109375" style="51" customWidth="1"/>
    <col min="10" max="10" width="10.28125" style="51" customWidth="1"/>
    <col min="11" max="11" width="10.421875" style="51" customWidth="1"/>
    <col min="12" max="16384" width="8.8515625" style="51" customWidth="1"/>
  </cols>
  <sheetData>
    <row r="1" ht="18" customHeight="1" thickBot="1">
      <c r="A1" s="51" t="s">
        <v>0</v>
      </c>
    </row>
    <row r="2" spans="2:11" s="59" customFormat="1" ht="20.25" customHeight="1" thickBot="1">
      <c r="B2" s="60">
        <v>16</v>
      </c>
      <c r="C2" s="61" t="s">
        <v>64</v>
      </c>
      <c r="D2" s="62"/>
      <c r="E2" s="61"/>
      <c r="F2" s="63"/>
      <c r="G2" s="34"/>
      <c r="H2" s="34"/>
      <c r="I2" s="64"/>
      <c r="J2" s="64"/>
      <c r="K2" s="64"/>
    </row>
    <row r="3" spans="2:11" s="45" customFormat="1" ht="12.75" thickBot="1">
      <c r="B3" s="65" t="s">
        <v>65</v>
      </c>
      <c r="C3" s="66" t="s">
        <v>66</v>
      </c>
      <c r="D3" s="66"/>
      <c r="E3" s="66"/>
      <c r="F3" s="66" t="s">
        <v>167</v>
      </c>
      <c r="G3" s="66"/>
      <c r="H3" s="66"/>
      <c r="I3" s="66"/>
      <c r="J3" s="66"/>
      <c r="K3" s="66"/>
    </row>
    <row r="4" spans="2:11" s="49" customFormat="1" ht="12">
      <c r="B4" s="67"/>
      <c r="C4" s="68"/>
      <c r="D4" s="68" t="s">
        <v>67</v>
      </c>
      <c r="E4" s="68" t="s">
        <v>68</v>
      </c>
      <c r="F4" s="68" t="s">
        <v>69</v>
      </c>
      <c r="G4" s="69" t="s">
        <v>70</v>
      </c>
      <c r="H4" s="82" t="s">
        <v>71</v>
      </c>
      <c r="I4" s="108" t="s">
        <v>72</v>
      </c>
      <c r="J4" s="82" t="s">
        <v>73</v>
      </c>
      <c r="K4" s="68" t="s">
        <v>74</v>
      </c>
    </row>
    <row r="5" spans="2:11" s="49" customFormat="1" ht="24">
      <c r="B5" s="67"/>
      <c r="C5" s="70" t="s">
        <v>75</v>
      </c>
      <c r="D5" s="70" t="s">
        <v>76</v>
      </c>
      <c r="E5" s="71" t="s">
        <v>77</v>
      </c>
      <c r="F5" s="70" t="s">
        <v>78</v>
      </c>
      <c r="G5" s="72" t="s">
        <v>79</v>
      </c>
      <c r="H5" s="83" t="s">
        <v>80</v>
      </c>
      <c r="I5" s="107" t="s">
        <v>81</v>
      </c>
      <c r="J5" s="83" t="s">
        <v>82</v>
      </c>
      <c r="K5" s="70" t="s">
        <v>83</v>
      </c>
    </row>
    <row r="6" spans="2:11" s="49" customFormat="1" ht="11.25">
      <c r="B6" s="67"/>
      <c r="C6" s="70"/>
      <c r="D6" s="70"/>
      <c r="E6" s="70"/>
      <c r="F6" s="70" t="s">
        <v>84</v>
      </c>
      <c r="G6" s="72" t="s">
        <v>85</v>
      </c>
      <c r="H6" s="83"/>
      <c r="I6" s="138" t="s">
        <v>375</v>
      </c>
      <c r="J6" s="138" t="s">
        <v>375</v>
      </c>
      <c r="K6" s="138" t="s">
        <v>375</v>
      </c>
    </row>
    <row r="7" spans="2:11" s="49" customFormat="1" ht="11.25">
      <c r="B7" s="67"/>
      <c r="C7" s="140" t="s">
        <v>411</v>
      </c>
      <c r="D7" s="140" t="s">
        <v>412</v>
      </c>
      <c r="E7" s="213"/>
      <c r="F7" s="140"/>
      <c r="G7" s="140">
        <v>55</v>
      </c>
      <c r="H7" s="210"/>
      <c r="I7" s="209"/>
      <c r="J7" s="209"/>
      <c r="K7" s="209"/>
    </row>
    <row r="8" spans="2:11" s="49" customFormat="1" ht="11.25">
      <c r="B8" s="67"/>
      <c r="C8" s="72"/>
      <c r="D8" s="72"/>
      <c r="E8" s="72"/>
      <c r="F8" s="72"/>
      <c r="G8" s="72"/>
      <c r="H8" s="72"/>
      <c r="I8" s="126"/>
      <c r="J8" s="126"/>
      <c r="K8" s="126"/>
    </row>
    <row r="9" spans="2:11" s="49" customFormat="1" ht="11.25">
      <c r="B9" s="67"/>
      <c r="C9" s="72"/>
      <c r="D9" s="72"/>
      <c r="E9" s="72"/>
      <c r="F9" s="72"/>
      <c r="G9" s="72"/>
      <c r="H9" s="72"/>
      <c r="I9" s="126"/>
      <c r="J9" s="126"/>
      <c r="K9" s="126"/>
    </row>
    <row r="10" spans="2:11" s="49" customFormat="1" ht="11.25">
      <c r="B10" s="127" t="s">
        <v>155</v>
      </c>
      <c r="C10" s="66"/>
      <c r="D10" s="66"/>
      <c r="E10" s="66"/>
      <c r="F10" s="66"/>
      <c r="G10" s="66"/>
      <c r="H10" s="66"/>
      <c r="I10" s="66"/>
      <c r="J10" s="126"/>
      <c r="K10" s="126"/>
    </row>
    <row r="11" spans="2:11" s="49" customFormat="1" ht="11.25">
      <c r="B11" s="53" t="s">
        <v>156</v>
      </c>
      <c r="C11" s="66"/>
      <c r="D11" s="66"/>
      <c r="E11" s="66"/>
      <c r="F11" s="66"/>
      <c r="G11" s="66"/>
      <c r="H11" s="66"/>
      <c r="I11" s="66"/>
      <c r="J11" s="126"/>
      <c r="K11" s="126"/>
    </row>
    <row r="12" spans="2:11" ht="12" thickBot="1">
      <c r="B12" s="74"/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" thickBot="1">
      <c r="B13" s="65" t="s">
        <v>86</v>
      </c>
      <c r="C13" s="141" t="s">
        <v>87</v>
      </c>
      <c r="D13" s="137"/>
      <c r="E13" s="137"/>
      <c r="F13" s="142"/>
      <c r="G13" s="66" t="s">
        <v>168</v>
      </c>
      <c r="H13" s="81"/>
      <c r="I13" s="81"/>
      <c r="J13" s="81"/>
      <c r="K13" s="81"/>
    </row>
    <row r="14" spans="2:11" s="49" customFormat="1" ht="11.25">
      <c r="B14" s="67"/>
      <c r="C14" s="70"/>
      <c r="D14" s="70" t="s">
        <v>88</v>
      </c>
      <c r="E14" s="70" t="s">
        <v>70</v>
      </c>
      <c r="F14" s="70" t="s">
        <v>70</v>
      </c>
      <c r="G14" s="69" t="s">
        <v>89</v>
      </c>
      <c r="H14" s="68" t="s">
        <v>90</v>
      </c>
      <c r="I14" s="81"/>
      <c r="J14" s="81"/>
      <c r="K14" s="81"/>
    </row>
    <row r="15" spans="2:11" s="49" customFormat="1" ht="11.25">
      <c r="B15" s="67"/>
      <c r="C15" s="70" t="s">
        <v>75</v>
      </c>
      <c r="D15" s="70" t="s">
        <v>79</v>
      </c>
      <c r="E15" s="70" t="s">
        <v>91</v>
      </c>
      <c r="F15" s="70" t="s">
        <v>92</v>
      </c>
      <c r="G15" s="72" t="s">
        <v>84</v>
      </c>
      <c r="H15" s="70" t="s">
        <v>84</v>
      </c>
      <c r="I15" s="81"/>
      <c r="J15" s="81"/>
      <c r="K15" s="81"/>
    </row>
    <row r="16" spans="2:11" s="49" customFormat="1" ht="11.25">
      <c r="B16" s="67"/>
      <c r="C16" s="70"/>
      <c r="D16" s="70" t="s">
        <v>93</v>
      </c>
      <c r="E16" s="138" t="s">
        <v>375</v>
      </c>
      <c r="F16" s="138" t="s">
        <v>375</v>
      </c>
      <c r="G16" s="72"/>
      <c r="H16" s="70"/>
      <c r="I16" s="81"/>
      <c r="J16" s="81"/>
      <c r="K16" s="81"/>
    </row>
    <row r="17" spans="2:11" s="49" customFormat="1" ht="11.25">
      <c r="B17" s="67"/>
      <c r="C17" s="112" t="s">
        <v>410</v>
      </c>
      <c r="D17" s="140"/>
      <c r="E17" s="114"/>
      <c r="F17" s="114"/>
      <c r="G17" s="140"/>
      <c r="H17" s="140"/>
      <c r="I17" s="81"/>
      <c r="J17" s="81"/>
      <c r="K17" s="81"/>
    </row>
    <row r="18" spans="2:11" s="49" customFormat="1" ht="11.25">
      <c r="B18" s="67"/>
      <c r="C18" s="72"/>
      <c r="D18" s="72"/>
      <c r="E18" s="126"/>
      <c r="F18" s="126"/>
      <c r="G18" s="72"/>
      <c r="H18" s="72"/>
      <c r="I18" s="81"/>
      <c r="J18" s="81"/>
      <c r="K18" s="81"/>
    </row>
    <row r="19" spans="2:11" s="49" customFormat="1" ht="11.25">
      <c r="B19" s="67"/>
      <c r="C19" s="72"/>
      <c r="D19" s="72"/>
      <c r="E19" s="126"/>
      <c r="F19" s="126"/>
      <c r="G19" s="72"/>
      <c r="H19" s="72"/>
      <c r="I19" s="81"/>
      <c r="J19" s="81"/>
      <c r="K19" s="81"/>
    </row>
    <row r="20" spans="2:11" s="49" customFormat="1" ht="11.25">
      <c r="B20" s="128" t="s">
        <v>157</v>
      </c>
      <c r="C20" s="66"/>
      <c r="D20" s="66"/>
      <c r="E20" s="66"/>
      <c r="F20" s="66"/>
      <c r="G20" s="66"/>
      <c r="H20" s="66"/>
      <c r="I20" s="81"/>
      <c r="J20" s="81"/>
      <c r="K20" s="81"/>
    </row>
    <row r="21" spans="2:11" ht="12" thickBot="1">
      <c r="B21" s="74"/>
      <c r="C21" s="75"/>
      <c r="D21" s="76"/>
      <c r="E21" s="78"/>
      <c r="F21" s="78"/>
      <c r="G21" s="76"/>
      <c r="H21" s="76"/>
      <c r="I21" s="81"/>
      <c r="J21" s="81"/>
      <c r="K21" s="81"/>
    </row>
    <row r="22" spans="2:11" s="45" customFormat="1" ht="12" thickBot="1">
      <c r="B22" s="65" t="s">
        <v>94</v>
      </c>
      <c r="C22" s="35" t="s">
        <v>95</v>
      </c>
      <c r="D22" s="79"/>
      <c r="E22" s="80"/>
      <c r="F22" s="66" t="s">
        <v>167</v>
      </c>
      <c r="G22" s="66"/>
      <c r="H22" s="66"/>
      <c r="I22" s="66"/>
      <c r="J22" s="66"/>
      <c r="K22" s="66"/>
    </row>
    <row r="23" spans="2:11" s="49" customFormat="1" ht="11.25">
      <c r="B23" s="67"/>
      <c r="C23" s="68"/>
      <c r="D23" s="68" t="s">
        <v>67</v>
      </c>
      <c r="E23" s="68" t="s">
        <v>68</v>
      </c>
      <c r="F23" s="82" t="s">
        <v>69</v>
      </c>
      <c r="G23" s="68" t="s">
        <v>70</v>
      </c>
      <c r="H23" s="69" t="s">
        <v>71</v>
      </c>
      <c r="I23" s="68" t="s">
        <v>72</v>
      </c>
      <c r="J23" s="69" t="s">
        <v>73</v>
      </c>
      <c r="K23" s="68" t="s">
        <v>74</v>
      </c>
    </row>
    <row r="24" spans="2:11" s="49" customFormat="1" ht="12" thickBot="1">
      <c r="B24" s="67"/>
      <c r="C24" s="70" t="s">
        <v>75</v>
      </c>
      <c r="D24" s="70" t="s">
        <v>76</v>
      </c>
      <c r="E24" s="70" t="s">
        <v>77</v>
      </c>
      <c r="F24" s="83" t="s">
        <v>96</v>
      </c>
      <c r="G24" s="70" t="s">
        <v>79</v>
      </c>
      <c r="H24" s="72" t="s">
        <v>80</v>
      </c>
      <c r="I24" s="73" t="s">
        <v>81</v>
      </c>
      <c r="J24" s="72" t="s">
        <v>82</v>
      </c>
      <c r="K24" s="70" t="s">
        <v>97</v>
      </c>
    </row>
    <row r="25" spans="2:11" s="49" customFormat="1" ht="11.25">
      <c r="B25" s="67"/>
      <c r="C25" s="70"/>
      <c r="D25" s="70"/>
      <c r="E25" s="70"/>
      <c r="F25" s="83"/>
      <c r="G25" s="138" t="s">
        <v>375</v>
      </c>
      <c r="H25" s="139"/>
      <c r="I25" s="138" t="s">
        <v>375</v>
      </c>
      <c r="J25" s="138" t="s">
        <v>375</v>
      </c>
      <c r="K25" s="138" t="s">
        <v>375</v>
      </c>
    </row>
    <row r="26" spans="2:11" s="49" customFormat="1" ht="11.25">
      <c r="B26" s="67"/>
      <c r="C26" s="112" t="s">
        <v>410</v>
      </c>
      <c r="D26" s="140"/>
      <c r="E26" s="140"/>
      <c r="F26" s="140"/>
      <c r="G26" s="114"/>
      <c r="H26" s="140"/>
      <c r="I26" s="114"/>
      <c r="J26" s="114"/>
      <c r="K26" s="114"/>
    </row>
    <row r="27" spans="2:11" s="49" customFormat="1" ht="11.25">
      <c r="B27" s="67"/>
      <c r="C27" s="72"/>
      <c r="D27" s="72"/>
      <c r="E27" s="72"/>
      <c r="F27" s="72"/>
      <c r="G27" s="126"/>
      <c r="H27" s="72"/>
      <c r="I27" s="126"/>
      <c r="J27" s="126"/>
      <c r="K27" s="126"/>
    </row>
    <row r="28" spans="2:11" s="49" customFormat="1" ht="11.25">
      <c r="B28" s="67"/>
      <c r="C28" s="72"/>
      <c r="D28" s="72"/>
      <c r="E28" s="72"/>
      <c r="F28" s="72"/>
      <c r="G28" s="126"/>
      <c r="H28" s="72"/>
      <c r="I28" s="126"/>
      <c r="J28" s="126"/>
      <c r="K28" s="126"/>
    </row>
    <row r="29" spans="2:11" s="49" customFormat="1" ht="11.25">
      <c r="B29" s="51"/>
      <c r="C29" s="74"/>
      <c r="D29" s="127" t="s">
        <v>158</v>
      </c>
      <c r="E29" s="66"/>
      <c r="F29" s="66"/>
      <c r="G29" s="66"/>
      <c r="H29" s="66"/>
      <c r="I29" s="66"/>
      <c r="J29" s="66"/>
      <c r="K29" s="66"/>
    </row>
    <row r="30" spans="2:11" s="49" customFormat="1" ht="11.25">
      <c r="B30" s="51"/>
      <c r="C30" s="74"/>
      <c r="D30" s="127" t="s">
        <v>156</v>
      </c>
      <c r="E30" s="81"/>
      <c r="F30" s="81"/>
      <c r="G30" s="81"/>
      <c r="H30" s="81"/>
      <c r="I30" s="81"/>
      <c r="J30" s="66"/>
      <c r="K30" s="129"/>
    </row>
    <row r="31" spans="2:11" ht="12" thickBot="1">
      <c r="B31" s="74"/>
      <c r="C31" s="75"/>
      <c r="D31" s="76"/>
      <c r="E31" s="76"/>
      <c r="F31" s="76"/>
      <c r="G31" s="76"/>
      <c r="H31" s="76"/>
      <c r="I31" s="76"/>
      <c r="J31" s="76"/>
      <c r="K31" s="78"/>
    </row>
    <row r="32" spans="2:11" s="45" customFormat="1" ht="12" thickBot="1">
      <c r="B32" s="65" t="s">
        <v>98</v>
      </c>
      <c r="C32" s="35" t="s">
        <v>99</v>
      </c>
      <c r="D32" s="79"/>
      <c r="E32" s="80"/>
      <c r="F32" s="66" t="s">
        <v>167</v>
      </c>
      <c r="G32" s="66"/>
      <c r="H32" s="66"/>
      <c r="I32" s="66"/>
      <c r="J32" s="66"/>
      <c r="K32" s="66"/>
    </row>
    <row r="33" spans="2:11" ht="22.5">
      <c r="B33" s="10"/>
      <c r="C33" s="68" t="s">
        <v>88</v>
      </c>
      <c r="D33" s="84" t="s">
        <v>100</v>
      </c>
      <c r="E33" s="68" t="s">
        <v>101</v>
      </c>
      <c r="F33" s="68" t="s">
        <v>102</v>
      </c>
      <c r="G33" s="72"/>
      <c r="H33" s="81"/>
      <c r="I33" s="81"/>
      <c r="J33" s="81"/>
      <c r="K33" s="81"/>
    </row>
    <row r="34" spans="2:11" ht="11.25">
      <c r="B34" s="10"/>
      <c r="C34" s="112" t="s">
        <v>410</v>
      </c>
      <c r="D34" s="210"/>
      <c r="E34" s="140"/>
      <c r="F34" s="210"/>
      <c r="G34" s="72"/>
      <c r="H34" s="81"/>
      <c r="I34" s="81"/>
      <c r="J34" s="81"/>
      <c r="K34" s="81"/>
    </row>
    <row r="35" spans="2:11" ht="11.25">
      <c r="B35" s="10"/>
      <c r="C35" s="72"/>
      <c r="D35" s="214"/>
      <c r="E35" s="72"/>
      <c r="F35" s="72"/>
      <c r="G35" s="72"/>
      <c r="H35" s="81"/>
      <c r="I35" s="81"/>
      <c r="J35" s="81"/>
      <c r="K35" s="81"/>
    </row>
    <row r="36" spans="1:256" ht="11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2:11" ht="12" thickBot="1">
      <c r="B37" s="130" t="s">
        <v>159</v>
      </c>
      <c r="C37" s="76"/>
      <c r="D37" s="76"/>
      <c r="E37" s="76"/>
      <c r="F37" s="78"/>
      <c r="G37" s="66"/>
      <c r="H37" s="81"/>
      <c r="I37" s="81"/>
      <c r="J37" s="81"/>
      <c r="K37" s="81"/>
    </row>
    <row r="38" spans="2:11" ht="12" thickBot="1">
      <c r="B38" s="10"/>
      <c r="C38" s="35" t="s">
        <v>104</v>
      </c>
      <c r="D38" s="79"/>
      <c r="E38" s="79"/>
      <c r="F38" s="79"/>
      <c r="G38" s="80"/>
      <c r="H38" s="81"/>
      <c r="I38" s="81"/>
      <c r="J38" s="81"/>
      <c r="K38" s="81"/>
    </row>
    <row r="39" spans="2:11" s="45" customFormat="1" ht="12.75" customHeight="1" thickBot="1">
      <c r="B39" s="65" t="s">
        <v>103</v>
      </c>
      <c r="C39" s="85" t="s">
        <v>105</v>
      </c>
      <c r="D39" s="85" t="s">
        <v>106</v>
      </c>
      <c r="E39" s="86" t="s">
        <v>72</v>
      </c>
      <c r="F39" s="85" t="s">
        <v>101</v>
      </c>
      <c r="G39" s="85" t="s">
        <v>102</v>
      </c>
      <c r="H39" s="66"/>
      <c r="I39" s="66"/>
      <c r="J39" s="66"/>
      <c r="K39" s="66"/>
    </row>
    <row r="40" spans="2:11" s="45" customFormat="1" ht="12.75" customHeight="1">
      <c r="B40" s="10"/>
      <c r="C40" s="135"/>
      <c r="D40" s="135"/>
      <c r="E40" s="136"/>
      <c r="F40" s="135"/>
      <c r="G40" s="135"/>
      <c r="H40" s="66"/>
      <c r="I40" s="66"/>
      <c r="J40" s="66"/>
      <c r="K40" s="66"/>
    </row>
    <row r="41" spans="2:11" s="45" customFormat="1" ht="21">
      <c r="B41" s="10"/>
      <c r="C41" s="77"/>
      <c r="D41" s="77"/>
      <c r="E41" s="87" t="s">
        <v>107</v>
      </c>
      <c r="F41" s="77"/>
      <c r="G41" s="106" t="s">
        <v>108</v>
      </c>
      <c r="H41" s="66"/>
      <c r="I41" s="66"/>
      <c r="J41" s="66"/>
      <c r="K41" s="66"/>
    </row>
    <row r="42" spans="2:11" s="45" customFormat="1" ht="11.25">
      <c r="B42" s="10"/>
      <c r="C42" s="112" t="s">
        <v>410</v>
      </c>
      <c r="D42" s="76"/>
      <c r="E42" s="140"/>
      <c r="F42" s="76"/>
      <c r="G42" s="143"/>
      <c r="H42" s="66"/>
      <c r="I42" s="66"/>
      <c r="J42" s="66"/>
      <c r="K42" s="66"/>
    </row>
    <row r="43" spans="2:11" ht="11.25">
      <c r="B43" s="10"/>
      <c r="C43" s="76"/>
      <c r="D43" s="76"/>
      <c r="E43" s="76"/>
      <c r="F43" s="76"/>
      <c r="G43" s="78"/>
      <c r="H43" s="81"/>
      <c r="I43" s="81"/>
      <c r="J43" s="81"/>
      <c r="K43" s="81"/>
    </row>
    <row r="44" spans="2:11" ht="12" thickBot="1">
      <c r="B44" s="10"/>
      <c r="C44" s="66"/>
      <c r="D44" s="66"/>
      <c r="E44" s="66"/>
      <c r="F44" s="66"/>
      <c r="G44" s="66"/>
      <c r="H44" s="81"/>
      <c r="I44" s="81"/>
      <c r="J44" s="81"/>
      <c r="K44" s="81"/>
    </row>
    <row r="45" spans="2:11" ht="12" thickBot="1">
      <c r="B45" s="74"/>
      <c r="C45" s="35" t="s">
        <v>109</v>
      </c>
      <c r="D45" s="79"/>
      <c r="E45" s="80"/>
      <c r="F45" s="81"/>
      <c r="G45" s="81"/>
      <c r="H45" s="81"/>
      <c r="I45" s="81"/>
      <c r="J45" s="81"/>
      <c r="K45" s="81"/>
    </row>
    <row r="46" spans="2:11" ht="12" thickBot="1">
      <c r="B46" s="65">
        <v>17</v>
      </c>
      <c r="C46" s="68" t="s">
        <v>110</v>
      </c>
      <c r="D46" s="68" t="s">
        <v>88</v>
      </c>
      <c r="E46" s="88" t="s">
        <v>111</v>
      </c>
      <c r="F46" s="89"/>
      <c r="G46" s="90" t="s">
        <v>112</v>
      </c>
      <c r="H46" s="91"/>
      <c r="I46" s="81"/>
      <c r="J46" s="81"/>
      <c r="K46" s="81"/>
    </row>
    <row r="47" spans="2:11" ht="11.25">
      <c r="B47" s="74"/>
      <c r="C47" s="70"/>
      <c r="D47" s="70" t="s">
        <v>113</v>
      </c>
      <c r="E47" s="68" t="s">
        <v>114</v>
      </c>
      <c r="F47" s="82" t="s">
        <v>115</v>
      </c>
      <c r="G47" s="144"/>
      <c r="H47" s="145"/>
      <c r="I47" s="81"/>
      <c r="J47" s="81"/>
      <c r="K47" s="81"/>
    </row>
    <row r="48" spans="2:11" ht="11.25">
      <c r="B48" s="74"/>
      <c r="C48" s="112" t="s">
        <v>410</v>
      </c>
      <c r="D48" s="210" t="s">
        <v>375</v>
      </c>
      <c r="E48" s="140" t="s">
        <v>375</v>
      </c>
      <c r="F48" s="140" t="s">
        <v>375</v>
      </c>
      <c r="G48" s="210" t="s">
        <v>375</v>
      </c>
      <c r="H48" s="76"/>
      <c r="I48" s="81"/>
      <c r="J48" s="81"/>
      <c r="K48" s="81"/>
    </row>
    <row r="49" spans="2:11" ht="11.25">
      <c r="B49" s="74"/>
      <c r="C49" s="210" t="s">
        <v>375</v>
      </c>
      <c r="D49" s="140" t="s">
        <v>375</v>
      </c>
      <c r="E49" s="140" t="s">
        <v>375</v>
      </c>
      <c r="F49" s="140" t="s">
        <v>375</v>
      </c>
      <c r="G49" s="76" t="s">
        <v>375</v>
      </c>
      <c r="H49" s="76"/>
      <c r="I49" s="81"/>
      <c r="J49" s="81"/>
      <c r="K49" s="81"/>
    </row>
    <row r="50" spans="2:11" ht="11.25">
      <c r="B50" s="74"/>
      <c r="C50" s="72"/>
      <c r="D50" s="72"/>
      <c r="E50" s="72"/>
      <c r="F50" s="72"/>
      <c r="G50" s="45"/>
      <c r="H50" s="66"/>
      <c r="I50" s="81"/>
      <c r="J50" s="81"/>
      <c r="K50" s="81"/>
    </row>
    <row r="51" spans="2:11" ht="11.25">
      <c r="B51" s="74"/>
      <c r="C51" s="127" t="s">
        <v>160</v>
      </c>
      <c r="J51" s="81"/>
      <c r="K51" s="81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3"/>
  <headerFooter alignWithMargins="0">
    <oddFooter>&amp;L&amp;F/&amp;D/&amp;R&amp;P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pane xSplit="11640" topLeftCell="I1" activePane="topLeft" state="split"/>
      <selection pane="topLeft" activeCell="C56" sqref="C56"/>
      <selection pane="topRight" activeCell="I20" sqref="I20"/>
    </sheetView>
  </sheetViews>
  <sheetFormatPr defaultColWidth="8.8515625" defaultRowHeight="12.75"/>
  <cols>
    <col min="1" max="1" width="2.28125" style="9" customWidth="1"/>
    <col min="2" max="2" width="4.28125" style="7" customWidth="1"/>
    <col min="3" max="3" width="24.7109375" style="9" customWidth="1"/>
    <col min="4" max="4" width="10.421875" style="9" customWidth="1"/>
    <col min="5" max="5" width="18.7109375" style="9" customWidth="1"/>
    <col min="6" max="6" width="14.28125" style="9" customWidth="1"/>
    <col min="7" max="7" width="17.28125" style="9" customWidth="1"/>
    <col min="8" max="16384" width="8.8515625" style="9" customWidth="1"/>
  </cols>
  <sheetData>
    <row r="1" spans="1:3" ht="13.5" thickBot="1">
      <c r="A1" s="9" t="s">
        <v>0</v>
      </c>
      <c r="B1" s="7">
        <v>18</v>
      </c>
      <c r="C1" s="7" t="s">
        <v>147</v>
      </c>
    </row>
    <row r="2" spans="3:7" s="32" customFormat="1" ht="14.25" thickBot="1">
      <c r="C2" s="92"/>
      <c r="D2" s="92"/>
      <c r="E2" s="93" t="s">
        <v>116</v>
      </c>
      <c r="F2" s="94"/>
      <c r="G2" s="95" t="s">
        <v>117</v>
      </c>
    </row>
    <row r="3" spans="3:7" s="96" customFormat="1" ht="13.5">
      <c r="C3" s="117" t="s">
        <v>118</v>
      </c>
      <c r="D3" s="118" t="s">
        <v>119</v>
      </c>
      <c r="E3" s="119" t="s">
        <v>120</v>
      </c>
      <c r="F3" s="119" t="s">
        <v>121</v>
      </c>
      <c r="G3" s="117" t="s">
        <v>363</v>
      </c>
    </row>
    <row r="4" spans="3:7" s="96" customFormat="1" ht="13.5">
      <c r="C4" s="211" t="s">
        <v>413</v>
      </c>
      <c r="D4" s="112">
        <v>10211</v>
      </c>
      <c r="E4" s="121" t="s">
        <v>414</v>
      </c>
      <c r="F4" s="121"/>
      <c r="G4" s="120"/>
    </row>
    <row r="5" spans="3:7" s="96" customFormat="1" ht="13.5">
      <c r="C5" s="211" t="s">
        <v>416</v>
      </c>
      <c r="D5" s="112"/>
      <c r="E5" s="121" t="s">
        <v>415</v>
      </c>
      <c r="F5" s="121"/>
      <c r="G5" s="120"/>
    </row>
    <row r="6" spans="3:7" s="96" customFormat="1" ht="13.5">
      <c r="C6" s="211" t="s">
        <v>418</v>
      </c>
      <c r="D6" s="112"/>
      <c r="E6" s="121" t="s">
        <v>417</v>
      </c>
      <c r="F6" s="121"/>
      <c r="G6" s="120"/>
    </row>
    <row r="7" spans="3:7" s="96" customFormat="1" ht="13.5">
      <c r="C7" s="211"/>
      <c r="D7" s="112"/>
      <c r="E7" s="121"/>
      <c r="F7" s="121"/>
      <c r="G7" s="120"/>
    </row>
    <row r="8" spans="4:7" s="96" customFormat="1" ht="13.5">
      <c r="D8" s="134"/>
      <c r="E8" s="9"/>
      <c r="G8" s="9"/>
    </row>
    <row r="9" spans="4:8" s="96" customFormat="1" ht="13.5">
      <c r="D9" s="134"/>
      <c r="E9" s="9"/>
      <c r="F9" s="9"/>
      <c r="G9" s="9"/>
      <c r="H9" s="9"/>
    </row>
    <row r="10" spans="2:7" s="96" customFormat="1" ht="13.5">
      <c r="B10" s="131" t="s">
        <v>161</v>
      </c>
      <c r="C10" s="9"/>
      <c r="D10" s="9"/>
      <c r="E10" s="9"/>
      <c r="F10" s="32"/>
      <c r="G10" s="9"/>
    </row>
    <row r="11" spans="2:6" ht="13.5">
      <c r="B11" s="131" t="s">
        <v>162</v>
      </c>
      <c r="F11" s="32"/>
    </row>
    <row r="12" spans="2:8" ht="12.75">
      <c r="B12" s="9" t="s">
        <v>143</v>
      </c>
      <c r="C12" s="131" t="s">
        <v>364</v>
      </c>
      <c r="D12" s="131"/>
      <c r="E12" s="131"/>
      <c r="F12" s="131"/>
      <c r="G12" s="131"/>
      <c r="H12" s="133"/>
    </row>
    <row r="13" spans="2:8" ht="12.75">
      <c r="B13" s="131"/>
      <c r="C13" s="131" t="s">
        <v>365</v>
      </c>
      <c r="D13" s="131"/>
      <c r="E13" s="131"/>
      <c r="F13" s="131"/>
      <c r="G13" s="131"/>
      <c r="H13" s="133"/>
    </row>
    <row r="14" spans="2:8" ht="12.75">
      <c r="B14" s="131"/>
      <c r="C14" s="131" t="s">
        <v>366</v>
      </c>
      <c r="D14" s="131"/>
      <c r="E14" s="131"/>
      <c r="F14" s="131"/>
      <c r="G14" s="131"/>
      <c r="H14" s="133"/>
    </row>
    <row r="15" spans="2:8" ht="12.75">
      <c r="B15" s="131"/>
      <c r="C15" s="131"/>
      <c r="D15" s="131"/>
      <c r="E15" s="131"/>
      <c r="F15" s="131"/>
      <c r="G15" s="131"/>
      <c r="H15" s="133"/>
    </row>
    <row r="16" spans="2:6" ht="13.5">
      <c r="B16" s="7">
        <v>19</v>
      </c>
      <c r="C16" s="7" t="s">
        <v>382</v>
      </c>
      <c r="D16" s="99" t="s">
        <v>410</v>
      </c>
      <c r="F16" s="32"/>
    </row>
    <row r="17" spans="2:3" ht="12.75">
      <c r="B17" s="7">
        <v>20</v>
      </c>
      <c r="C17" s="7" t="s">
        <v>148</v>
      </c>
    </row>
    <row r="18" spans="3:7" s="32" customFormat="1" ht="13.5">
      <c r="C18" s="97" t="s">
        <v>122</v>
      </c>
      <c r="D18" s="97" t="s">
        <v>106</v>
      </c>
      <c r="E18" s="98" t="s">
        <v>123</v>
      </c>
      <c r="F18" s="112" t="s">
        <v>124</v>
      </c>
      <c r="G18" s="113" t="s">
        <v>125</v>
      </c>
    </row>
    <row r="19" spans="3:7" s="32" customFormat="1" ht="13.5">
      <c r="C19" s="99" t="s">
        <v>126</v>
      </c>
      <c r="D19" s="99"/>
      <c r="E19" s="100" t="s">
        <v>127</v>
      </c>
      <c r="F19" s="100" t="s">
        <v>128</v>
      </c>
      <c r="G19" s="113" t="s">
        <v>129</v>
      </c>
    </row>
    <row r="20" spans="3:9" s="32" customFormat="1" ht="13.5">
      <c r="C20" s="99" t="s">
        <v>410</v>
      </c>
      <c r="D20" s="99"/>
      <c r="E20" s="100"/>
      <c r="F20" s="112"/>
      <c r="G20" s="113"/>
      <c r="I20" s="9"/>
    </row>
    <row r="21" spans="3:7" s="32" customFormat="1" ht="13.5">
      <c r="C21" s="99"/>
      <c r="D21" s="99"/>
      <c r="E21" s="100"/>
      <c r="F21" s="112"/>
      <c r="G21" s="31"/>
    </row>
    <row r="22" spans="3:7" s="32" customFormat="1" ht="13.5">
      <c r="C22" s="99"/>
      <c r="D22" s="99"/>
      <c r="E22" s="100"/>
      <c r="F22" s="112"/>
      <c r="G22" s="113"/>
    </row>
    <row r="23" spans="1:7" s="32" customFormat="1" ht="13.5">
      <c r="A23" s="132"/>
      <c r="B23" s="132" t="s">
        <v>163</v>
      </c>
      <c r="C23" s="133"/>
      <c r="D23" s="133"/>
      <c r="E23" s="133"/>
      <c r="F23" s="133"/>
      <c r="G23" s="115"/>
    </row>
    <row r="24" spans="1:7" s="32" customFormat="1" ht="13.5">
      <c r="A24" s="132"/>
      <c r="B24" s="132" t="s">
        <v>164</v>
      </c>
      <c r="C24" s="133"/>
      <c r="D24" s="133"/>
      <c r="E24" s="133"/>
      <c r="F24" s="133"/>
      <c r="G24" s="115"/>
    </row>
    <row r="25" spans="1:7" s="32" customFormat="1" ht="13.5">
      <c r="A25" s="132"/>
      <c r="B25" s="132" t="s">
        <v>165</v>
      </c>
      <c r="C25" s="133"/>
      <c r="D25" s="133"/>
      <c r="E25" s="133"/>
      <c r="F25" s="133"/>
      <c r="G25" s="115"/>
    </row>
    <row r="26" spans="1:6" ht="12.75">
      <c r="A26" s="132"/>
      <c r="B26" s="132" t="s">
        <v>166</v>
      </c>
      <c r="C26" s="133"/>
      <c r="D26" s="133"/>
      <c r="E26" s="133"/>
      <c r="F26" s="133"/>
    </row>
    <row r="27" spans="2:3" ht="13.5">
      <c r="B27" s="7">
        <v>21</v>
      </c>
      <c r="C27" s="7" t="s">
        <v>149</v>
      </c>
    </row>
    <row r="28" spans="1:6" s="66" customFormat="1" ht="11.25">
      <c r="A28" s="133"/>
      <c r="B28" s="133" t="s">
        <v>145</v>
      </c>
      <c r="C28" s="133"/>
      <c r="D28" s="133"/>
      <c r="E28" s="133"/>
      <c r="F28" s="133"/>
    </row>
    <row r="29" spans="1:6" s="66" customFormat="1" ht="11.25">
      <c r="A29" s="133"/>
      <c r="B29" s="133" t="s">
        <v>146</v>
      </c>
      <c r="C29" s="133"/>
      <c r="D29" s="133"/>
      <c r="E29" s="133"/>
      <c r="F29" s="133" t="s">
        <v>419</v>
      </c>
    </row>
    <row r="30" spans="1:7" s="66" customFormat="1" ht="15.75">
      <c r="A30" s="166"/>
      <c r="B30" s="166" t="s">
        <v>362</v>
      </c>
      <c r="C30" s="167"/>
      <c r="D30" s="167"/>
      <c r="E30" s="167"/>
      <c r="F30" s="167" t="s">
        <v>420</v>
      </c>
      <c r="G30" s="168"/>
    </row>
    <row r="31" spans="1:7" s="66" customFormat="1" ht="15.75">
      <c r="A31" s="166"/>
      <c r="B31" s="166" t="s">
        <v>361</v>
      </c>
      <c r="C31" s="167"/>
      <c r="D31" s="167"/>
      <c r="E31" s="167"/>
      <c r="F31" s="167" t="s">
        <v>420</v>
      </c>
      <c r="G31" s="168"/>
    </row>
    <row r="32" spans="1:6" s="168" customFormat="1" ht="15.75">
      <c r="A32" s="166"/>
      <c r="B32" s="167"/>
      <c r="C32" s="133" t="s">
        <v>370</v>
      </c>
      <c r="D32" s="133"/>
      <c r="E32" s="133"/>
      <c r="F32" s="133"/>
    </row>
    <row r="33" spans="2:3" ht="12.75">
      <c r="B33" s="7">
        <v>22</v>
      </c>
      <c r="C33" s="7" t="s">
        <v>130</v>
      </c>
    </row>
    <row r="34" spans="3:6" s="10" customFormat="1" ht="11.25">
      <c r="C34" s="58"/>
      <c r="D34" s="228">
        <v>2016</v>
      </c>
      <c r="E34" s="228">
        <v>2017</v>
      </c>
      <c r="F34" s="138">
        <v>43373</v>
      </c>
    </row>
    <row r="35" spans="3:6" ht="24">
      <c r="C35" s="102" t="s">
        <v>131</v>
      </c>
      <c r="D35" s="31">
        <v>0</v>
      </c>
      <c r="E35" s="31">
        <v>0</v>
      </c>
      <c r="F35" s="31">
        <v>0</v>
      </c>
    </row>
    <row r="36" spans="3:6" ht="12.75">
      <c r="C36" s="103" t="s">
        <v>132</v>
      </c>
      <c r="D36" s="31">
        <v>0</v>
      </c>
      <c r="E36" s="31">
        <v>0</v>
      </c>
      <c r="F36" s="31">
        <v>0</v>
      </c>
    </row>
    <row r="37" spans="2:8" ht="38.25" customHeight="1">
      <c r="B37" s="7">
        <v>23</v>
      </c>
      <c r="C37" s="238" t="s">
        <v>383</v>
      </c>
      <c r="D37" s="238"/>
      <c r="E37" s="238"/>
      <c r="F37" s="238"/>
      <c r="G37" s="238"/>
      <c r="H37" s="238"/>
    </row>
    <row r="38" spans="3:5" ht="24.75" customHeight="1">
      <c r="C38" s="34" t="s">
        <v>133</v>
      </c>
      <c r="E38" s="231" t="s">
        <v>425</v>
      </c>
    </row>
    <row r="39" spans="3:5" ht="12.75">
      <c r="C39" s="34" t="s">
        <v>134</v>
      </c>
      <c r="E39" s="115" t="s">
        <v>144</v>
      </c>
    </row>
    <row r="40" spans="3:5" ht="12.75">
      <c r="C40" s="7" t="s">
        <v>135</v>
      </c>
      <c r="D40" s="7"/>
      <c r="E40" s="7"/>
    </row>
    <row r="41" spans="3:5" ht="12.75">
      <c r="C41" s="7" t="s">
        <v>389</v>
      </c>
      <c r="D41" s="7"/>
      <c r="E41" s="7"/>
    </row>
    <row r="44" spans="3:8" ht="13.5">
      <c r="C44" s="32" t="s">
        <v>136</v>
      </c>
      <c r="D44" s="32"/>
      <c r="E44" s="32"/>
      <c r="F44" s="32"/>
      <c r="G44" s="32"/>
      <c r="H44" s="32"/>
    </row>
    <row r="45" spans="3:8" ht="13.5">
      <c r="C45" s="32"/>
      <c r="D45" s="32"/>
      <c r="E45" s="32"/>
      <c r="F45" s="32"/>
      <c r="G45" s="32"/>
      <c r="H45" s="32"/>
    </row>
    <row r="46" spans="3:8" ht="13.5">
      <c r="C46" s="32"/>
      <c r="D46" s="32"/>
      <c r="E46" s="32"/>
      <c r="F46" s="32"/>
      <c r="G46" s="32"/>
      <c r="H46" s="32"/>
    </row>
    <row r="47" spans="3:8" ht="13.5">
      <c r="C47" s="32" t="s">
        <v>427</v>
      </c>
      <c r="D47" s="32"/>
      <c r="E47" s="32"/>
      <c r="F47" s="32"/>
      <c r="G47" s="32"/>
      <c r="H47" s="32"/>
    </row>
    <row r="48" spans="3:8" ht="13.5">
      <c r="C48" s="32" t="s">
        <v>428</v>
      </c>
      <c r="D48" s="32"/>
      <c r="E48" s="32"/>
      <c r="F48" s="32"/>
      <c r="G48" s="32"/>
      <c r="H48" s="32"/>
    </row>
    <row r="49" spans="3:8" ht="13.5">
      <c r="C49" s="32" t="s">
        <v>429</v>
      </c>
      <c r="D49" s="32"/>
      <c r="E49" s="32"/>
      <c r="F49" s="32"/>
      <c r="G49" s="32"/>
      <c r="H49" s="32"/>
    </row>
    <row r="50" spans="3:8" ht="13.5">
      <c r="C50" s="32" t="s">
        <v>421</v>
      </c>
      <c r="D50" s="32"/>
      <c r="E50" s="32"/>
      <c r="F50" s="32"/>
      <c r="G50" s="32"/>
      <c r="H50" s="32"/>
    </row>
    <row r="51" spans="3:8" ht="13.5">
      <c r="C51" s="32" t="s">
        <v>422</v>
      </c>
      <c r="D51" s="32"/>
      <c r="E51" s="32"/>
      <c r="F51" s="32"/>
      <c r="G51" s="32"/>
      <c r="H51" s="32"/>
    </row>
    <row r="52" spans="3:8" ht="13.5">
      <c r="C52" s="32" t="s">
        <v>138</v>
      </c>
      <c r="D52" s="32"/>
      <c r="E52" s="32"/>
      <c r="F52" s="32"/>
      <c r="G52" s="32"/>
      <c r="H52" s="32"/>
    </row>
    <row r="53" spans="3:8" ht="13.5">
      <c r="C53" s="32" t="s">
        <v>388</v>
      </c>
      <c r="D53" s="32"/>
      <c r="E53" s="32"/>
      <c r="F53" s="32"/>
      <c r="G53" s="32"/>
      <c r="H53" s="32"/>
    </row>
    <row r="54" spans="3:8" ht="13.5">
      <c r="C54" s="32" t="s">
        <v>141</v>
      </c>
      <c r="D54" s="32"/>
      <c r="E54" s="32"/>
      <c r="F54" s="32"/>
      <c r="G54" s="32"/>
      <c r="H54" s="32"/>
    </row>
    <row r="55" spans="3:8" ht="13.5">
      <c r="C55" s="32" t="s">
        <v>142</v>
      </c>
      <c r="D55" s="32"/>
      <c r="E55" s="32"/>
      <c r="F55" s="32"/>
      <c r="G55" s="32"/>
      <c r="H55" s="32"/>
    </row>
    <row r="56" spans="3:8" ht="13.5">
      <c r="C56" s="32" t="s">
        <v>139</v>
      </c>
      <c r="D56" s="32"/>
      <c r="E56" s="32"/>
      <c r="F56" s="32"/>
      <c r="G56" s="32"/>
      <c r="H56" s="32"/>
    </row>
    <row r="57" spans="3:8" ht="13.5">
      <c r="C57" s="32" t="s">
        <v>140</v>
      </c>
      <c r="D57" s="32"/>
      <c r="E57" s="32"/>
      <c r="F57" s="32"/>
      <c r="G57" s="32"/>
      <c r="H57" s="32"/>
    </row>
    <row r="58" spans="3:8" ht="13.5">
      <c r="C58" s="32"/>
      <c r="D58" s="32"/>
      <c r="E58" s="32"/>
      <c r="F58" s="32"/>
      <c r="G58" s="32"/>
      <c r="H58" s="32"/>
    </row>
    <row r="59" spans="3:8" ht="13.5">
      <c r="C59" s="32" t="s">
        <v>137</v>
      </c>
      <c r="D59" s="32"/>
      <c r="E59" s="32"/>
      <c r="F59" s="32"/>
      <c r="G59" s="32"/>
      <c r="H59" s="32"/>
    </row>
    <row r="61" ht="12.75">
      <c r="C61" s="115" t="s">
        <v>423</v>
      </c>
    </row>
    <row r="62" ht="12.75">
      <c r="C62" s="115" t="s">
        <v>426</v>
      </c>
    </row>
  </sheetData>
  <sheetProtection/>
  <mergeCells count="1">
    <mergeCell ref="C37:H37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&amp;L&amp;F/&amp;D/&amp;R&amp;P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Elena Maksimova</cp:lastModifiedBy>
  <cp:lastPrinted>2018-11-23T13:58:33Z</cp:lastPrinted>
  <dcterms:created xsi:type="dcterms:W3CDTF">1999-02-01T06:22:53Z</dcterms:created>
  <dcterms:modified xsi:type="dcterms:W3CDTF">2018-11-26T10:05:56Z</dcterms:modified>
  <cp:category/>
  <cp:version/>
  <cp:contentType/>
  <cp:contentStatus/>
</cp:coreProperties>
</file>