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2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increases'!$A$4:$I$57</definedName>
    <definedName name="_xlnm.Print_Area" localSheetId="1">'Capitalization'!$A$2:$J$76</definedName>
    <definedName name="_xlnm.Print_Area" localSheetId="7">'COBOS'!$A$2:$F$29</definedName>
    <definedName name="_xlnm.Print_Area" localSheetId="0">'Cover'!$A$32:$A$34</definedName>
    <definedName name="_xlnm.Print_Area" localSheetId="5">'Indices'!$A$2:$J$107</definedName>
    <definedName name="_xlnm.Print_Area" localSheetId="6">'InvInter'!$A$3:$H$86</definedName>
    <definedName name="_xlnm.Print_Area" localSheetId="8">'Issuers'!$A$2:$F$46</definedName>
    <definedName name="_xlnm.Print_Area" localSheetId="4">'Sectors'!$A$3:$G$57</definedName>
    <definedName name="_xlnm.Print_Area" localSheetId="2">'Trade'!$A$2:$U$134</definedName>
  </definedNames>
  <calcPr fullCalcOnLoad="1"/>
</workbook>
</file>

<file path=xl/sharedStrings.xml><?xml version="1.0" encoding="utf-8"?>
<sst xmlns="http://schemas.openxmlformats.org/spreadsheetml/2006/main" count="730" uniqueCount="472">
  <si>
    <t>Пазар / пазарен сегмент</t>
  </si>
  <si>
    <t>Изменение спрямо предходно тримесечие</t>
  </si>
  <si>
    <t>Официален пазар</t>
  </si>
  <si>
    <t>Неофициален пазар</t>
  </si>
  <si>
    <t>Пазар на дружества със специална инвестиционна цел</t>
  </si>
  <si>
    <t>Име на дружеството</t>
  </si>
  <si>
    <t>Неофициален Пазар на облигации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</si>
  <si>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</si>
  <si>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</si>
  <si>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</si>
  <si>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</si>
  <si>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</si>
  <si>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</si>
  <si>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</si>
  <si>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</si>
  <si>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</si>
  <si>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</si>
  <si>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</si>
  <si>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</si>
  <si>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</si>
  <si>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</si>
  <si>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</si>
  <si>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</si>
  <si>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</si>
  <si>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</si>
  <si>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</si>
  <si>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</si>
  <si>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</si>
  <si>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</si>
  <si>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</si>
  <si>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</si>
  <si>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</si>
  <si>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</si>
  <si>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</si>
  <si>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</si>
  <si>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</si>
  <si>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</si>
  <si>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</si>
  <si>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</si>
  <si>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</si>
  <si>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</si>
  <si>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</si>
  <si>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</si>
  <si>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</si>
  <si>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</si>
  <si>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</si>
  <si>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</si>
  <si>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</si>
  <si>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</si>
  <si>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</si>
  <si>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</si>
  <si>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</si>
  <si>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</si>
  <si>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</si>
  <si>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</si>
  <si>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</si>
  <si>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</si>
  <si>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</si>
  <si>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</si>
  <si>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</si>
  <si>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</si>
  <si>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</si>
  <si>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</si>
  <si>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</si>
  <si>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</si>
  <si>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</si>
  <si>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</si>
  <si>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</si>
  <si>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</si>
  <si>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</si>
  <si>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</si>
  <si>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</si>
  <si>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</si>
  <si>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</si>
  <si>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</si>
  <si>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</si>
  <si>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</si>
  <si>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</si>
  <si>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</si>
  <si>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</si>
  <si>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</si>
  <si>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</si>
  <si>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</si>
  <si>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</si>
  <si>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</si>
  <si>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</si>
  <si>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</si>
  <si>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</si>
  <si>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</si>
  <si>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</si>
  <si>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</si>
  <si>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</si>
  <si>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</si>
  <si>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</si>
  <si>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</si>
  <si>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</si>
  <si>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</si>
  <si>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</si>
  <si>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</si>
  <si>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</si>
  <si>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</si>
  <si>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</si>
  <si>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</si>
  <si>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</si>
  <si>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</si>
  <si>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</si>
  <si>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</si>
  <si>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</si>
  <si>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</si>
  <si>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</si>
  <si>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</si>
  <si>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</si>
  <si>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AL1</t>
  </si>
  <si>
    <t>3JP</t>
  </si>
  <si>
    <t>Алфа Ууд България АД-Долни Чифлик</t>
  </si>
  <si>
    <t>Слънчев ден АД-Варна</t>
  </si>
  <si>
    <t>-</t>
  </si>
  <si>
    <t>КИД-2008</t>
  </si>
  <si>
    <t>4Q ’11 (лв)</t>
  </si>
  <si>
    <t>4F5</t>
  </si>
  <si>
    <t>Фазан АД-Русе</t>
  </si>
  <si>
    <t>4BU</t>
  </si>
  <si>
    <t>RA8</t>
  </si>
  <si>
    <t>4MO</t>
  </si>
  <si>
    <t>5MY</t>
  </si>
  <si>
    <t>5L3</t>
  </si>
  <si>
    <t>MB1</t>
  </si>
  <si>
    <t>Балканкар-Заря АД-Павликени</t>
  </si>
  <si>
    <t>Железопътна инфраструктура–Холдингово дружество АД-София</t>
  </si>
  <si>
    <t>Машстрой АД-Троян</t>
  </si>
  <si>
    <t>Мостстрой АД-София /в несъстоятелност/</t>
  </si>
  <si>
    <t>Черноморски Холдинг АД-Бургас</t>
  </si>
  <si>
    <t>Март България АД-София</t>
  </si>
  <si>
    <t>Януари - Март 2012 г.</t>
  </si>
  <si>
    <t>1Q ’12 (лв)</t>
  </si>
  <si>
    <t>Капитализация към 1Q ’12 (лв)</t>
  </si>
  <si>
    <t>Изменение на капитализация за 1Q ’12</t>
  </si>
  <si>
    <t xml:space="preserve">Обща пазарна капитализация </t>
  </si>
  <si>
    <t>Сегмент акции, пазар BaSE</t>
  </si>
  <si>
    <t>Пазари на акции без АДСИЦ</t>
  </si>
  <si>
    <t>n/a</t>
  </si>
  <si>
    <t>5MF</t>
  </si>
  <si>
    <t>MKX</t>
  </si>
  <si>
    <t>55E</t>
  </si>
  <si>
    <t>5T3</t>
  </si>
  <si>
    <t>3YN</t>
  </si>
  <si>
    <t>4H8</t>
  </si>
  <si>
    <t>4EC</t>
  </si>
  <si>
    <t>3Z9</t>
  </si>
  <si>
    <t>4L5</t>
  </si>
  <si>
    <t>5BD</t>
  </si>
  <si>
    <t>MKXA</t>
  </si>
  <si>
    <t>Мизия-96 АД-Плевен</t>
  </si>
  <si>
    <t>Меком АД-Силистра</t>
  </si>
  <si>
    <t>Елпром-ЗЕМ АД-София</t>
  </si>
  <si>
    <t>Корпорация за технологии и иновации Съединение АД-София</t>
  </si>
  <si>
    <t>Ямболен АД-Ямбол</t>
  </si>
  <si>
    <t>Хелт енд уелнес АДСИЦ-София</t>
  </si>
  <si>
    <t>ЕЛАРГ Фонд за Земеделска Земя АДСИЦ-София</t>
  </si>
  <si>
    <t>Захарни заводи АД-Горна Оряховица</t>
  </si>
  <si>
    <t>Лесопласт АД-Троян</t>
  </si>
  <si>
    <t>Булленд инвестмънтс АДСИЦ-София</t>
  </si>
  <si>
    <t>4V6</t>
  </si>
  <si>
    <t>6EA</t>
  </si>
  <si>
    <t>4DP</t>
  </si>
  <si>
    <t>6ER</t>
  </si>
  <si>
    <t>4KW</t>
  </si>
  <si>
    <t>4GA</t>
  </si>
  <si>
    <t>5BE</t>
  </si>
  <si>
    <t>P15</t>
  </si>
  <si>
    <t>6B5</t>
  </si>
  <si>
    <t>5OTZ</t>
  </si>
  <si>
    <t>Велбъжд АД-Кюстендил</t>
  </si>
  <si>
    <t>И Ар Джи Капитал - 1 АДСИЦ-София</t>
  </si>
  <si>
    <t>Деспред АД-София</t>
  </si>
  <si>
    <t>И Ар Джи Капитал - 2 АДСИЦ-София</t>
  </si>
  <si>
    <t>Кремиковци АД-София /в несъстоятелност/</t>
  </si>
  <si>
    <t>Гамакабел АД-Смолян</t>
  </si>
  <si>
    <t>Бесттехника ТМ-Радомир ПАД-Радомир</t>
  </si>
  <si>
    <t>Флоримонт Пропъртис АДСИЦ-София</t>
  </si>
  <si>
    <t>Булгериън Инвестмънт Груп АДСИЦ–София</t>
  </si>
  <si>
    <t>Оловно цинков комплекс АД-Кърджали</t>
  </si>
  <si>
    <t>1Q ’12</t>
  </si>
  <si>
    <t>Сегмент акции Premium, пазар BSE</t>
  </si>
  <si>
    <t>Сегмент акции Standard, пазар BSE</t>
  </si>
  <si>
    <t>Сегмент акции Premium**</t>
  </si>
  <si>
    <t>Сегмент акции Standard**</t>
  </si>
  <si>
    <t>Сегмент за дружества със специална инвестиционна цел**</t>
  </si>
  <si>
    <t>Сегмент за облигации**</t>
  </si>
  <si>
    <t>Сегмент за колективни инвестиционни схеми**</t>
  </si>
  <si>
    <t>Сегмент за компенсаторни инструменти**</t>
  </si>
  <si>
    <t>Сегмент за структурирани продукти**</t>
  </si>
  <si>
    <t>Сегмент за права**</t>
  </si>
  <si>
    <t>Сегмент за първично публично предлагане**</t>
  </si>
  <si>
    <t>Сегмент за приватизация**</t>
  </si>
  <si>
    <t>Сегмент акции, пазар BaSE**</t>
  </si>
  <si>
    <t>Сегмент за дружества със специална инвестиционна цел, пазар BaSE**</t>
  </si>
  <si>
    <t>* В сила до 1 март 2012г.</t>
  </si>
  <si>
    <t xml:space="preserve">**В сила от 1 март 2012г. </t>
  </si>
  <si>
    <t>Официален пазар на акции - Сегмент "А"*</t>
  </si>
  <si>
    <t>Официален пазар на акции - Сегмент "B"*</t>
  </si>
  <si>
    <t>Официален пазар на облигации*</t>
  </si>
  <si>
    <t>Неофициален пазар на акции - Сегмент "А"*</t>
  </si>
  <si>
    <t>Неофициален пазар на акции - Сегмент "B"*</t>
  </si>
  <si>
    <t>Неофициален Пазар на облигации*</t>
  </si>
  <si>
    <t>Пазар на дружества със специална инвестиционна цел*</t>
  </si>
  <si>
    <t>Пазар на колективни инвестиционни схеми*</t>
  </si>
  <si>
    <t>Пазар на компенсаторни инструменти*</t>
  </si>
  <si>
    <t>Пазар на права*</t>
  </si>
  <si>
    <t>Приватизационен пазар*</t>
  </si>
  <si>
    <t>Първичен пазар*</t>
  </si>
  <si>
    <t>ж.</t>
  </si>
  <si>
    <t>Структурирани продукти</t>
  </si>
  <si>
    <t>Капитализация на дружествата от индекса към 31.03.2012</t>
  </si>
  <si>
    <t>4Q ’11</t>
  </si>
  <si>
    <t>Дял от общата търговия през 1Q'12</t>
  </si>
  <si>
    <t>Сегмент акции Standard</t>
  </si>
  <si>
    <t>Сегмент за облигации</t>
  </si>
  <si>
    <t xml:space="preserve">Сегмент акции, пазар BaSE </t>
  </si>
  <si>
    <t>Сегмент за дружества със специална инвестиционна цел, пазар BaSE</t>
  </si>
  <si>
    <t>P0C</t>
  </si>
  <si>
    <t>Приморско клуб ЕАД-Приморско</t>
  </si>
  <si>
    <t>Сегмент акции</t>
  </si>
  <si>
    <t>BGN</t>
  </si>
  <si>
    <t>S28H</t>
  </si>
  <si>
    <t>Старком холдинг АД-Етрополе</t>
  </si>
  <si>
    <t>ACZ</t>
  </si>
  <si>
    <t>Арома козметикс АД-София</t>
  </si>
  <si>
    <t>AA8</t>
  </si>
  <si>
    <t>Арома Риъл Естейт АД-София</t>
  </si>
  <si>
    <t>6AGB</t>
  </si>
  <si>
    <t>Агро Финанс АДСИЦ-София</t>
  </si>
  <si>
    <t>EUR</t>
  </si>
  <si>
    <t>0KM</t>
  </si>
  <si>
    <t>Крам комплекс груп ЕАД-София</t>
  </si>
  <si>
    <t>GC0N</t>
  </si>
  <si>
    <t>Джи Пи Ес Контрол ЕАД-София</t>
  </si>
  <si>
    <t>6DI</t>
  </si>
  <si>
    <t>Дир.БГ АД-София</t>
  </si>
  <si>
    <t>4H8A</t>
  </si>
  <si>
    <t>3JF</t>
  </si>
  <si>
    <t>Сердика-Кула АД</t>
  </si>
  <si>
    <t>MBZ</t>
  </si>
  <si>
    <t>МБЕ-гара Хитрино АД-Шумен</t>
  </si>
  <si>
    <t>4V3</t>
  </si>
  <si>
    <t>Възраждане 26 Холдинг АД-София /в ликвидация/</t>
  </si>
  <si>
    <t>5IZ</t>
  </si>
  <si>
    <t>Изотсервиз Холдинг АД-София /в ликвидация/</t>
  </si>
  <si>
    <t>5ERA</t>
  </si>
  <si>
    <t>И Ар Джи Капитал - 3 АДСИЦ-София</t>
  </si>
  <si>
    <t>9FSC</t>
  </si>
  <si>
    <t>ТБ Юробанк И Еф Джи България АД-София</t>
  </si>
  <si>
    <t>51M</t>
  </si>
  <si>
    <t>Машпроектинженеринг АД-Стара Загора /в несъстоятелност/</t>
  </si>
  <si>
    <t>ИП "Елана Трейдинг" АД</t>
  </si>
  <si>
    <t>ТБ "Юробанк И Еф Джи България" АД</t>
  </si>
  <si>
    <t>ИП "Първа Финансова Брокерска Къща" ООД</t>
  </si>
  <si>
    <t>ИП "Реал Финанс" АД</t>
  </si>
  <si>
    <t>ТБ "МКБ Юнионбанк" АД</t>
  </si>
  <si>
    <t>ИП "Кей Би Си Секюритис"</t>
  </si>
  <si>
    <t>ИП "Карол" АД</t>
  </si>
  <si>
    <t>ИП "Загора Финакорп" АД</t>
  </si>
  <si>
    <t>ИП "Сомони Файненшъл Брокеридж" ООД</t>
  </si>
  <si>
    <t>ИП "ЮГ Маркет" АД</t>
  </si>
  <si>
    <t>ИП "БенчМарк Финанс" АД</t>
  </si>
  <si>
    <t>ТБ "УниКредит Булбанк" АД</t>
  </si>
  <si>
    <t>ИП "Евро - Финанс" АД</t>
  </si>
  <si>
    <t>ИП "Капман" АД</t>
  </si>
  <si>
    <t>ИП "Булброкърс" АД</t>
  </si>
  <si>
    <t>ТБ "ИНГ Банк" Н. В. - клон София КЧТ</t>
  </si>
  <si>
    <t>ИП "АВС Финанс" АД</t>
  </si>
  <si>
    <t>ИП "Фико Инвест" ООД</t>
  </si>
  <si>
    <t>ИП "София Интернешънъл Секюритиз" АД</t>
  </si>
  <si>
    <t>ИП "АБВ Инвестиции" ЕООД</t>
  </si>
  <si>
    <t>ИП "Авал ИН"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</si>
  <si>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</si>
  <si>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</si>
  <si>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</si>
  <si>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</si>
  <si>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</si>
  <si>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</si>
  <si>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</si>
  <si>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"Варчев Финанс" ЕООД</t>
  </si>
  <si>
    <t>ИП Де Ново ЕАД</t>
  </si>
  <si>
    <t>ИП "Делтасток" 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</si>
  <si>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</si>
  <si>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</si>
  <si>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</si>
  <si>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</si>
  <si>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</si>
  <si>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</si>
  <si>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</si>
  <si>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</si>
  <si>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</si>
  <si>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"Стандарт Инвестмънт" АД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</si>
  <si>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</si>
  <si>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</si>
  <si>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</si>
  <si>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</si>
  <si>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</si>
  <si>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</si>
  <si>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</si>
  <si>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</si>
  <si>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</si>
  <si>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</si>
  <si>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</si>
  <si>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</si>
  <si>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</si>
  <si>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</si>
  <si>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"Интернешънъл Асет Банк" АД</t>
  </si>
  <si>
    <t>ТБ "Корпоративна Търговска Банка"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</si>
  <si>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</si>
  <si>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</si>
  <si>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</si>
  <si>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</si>
  <si>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"Централна Кооперативна Банка" АД</t>
  </si>
  <si>
    <t>ТБ "ЧПБ Тексимбанк"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</si>
  <si>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</si>
  <si>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</si>
  <si>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</si>
  <si>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</si>
  <si>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</si>
  <si>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</si>
  <si>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</si>
  <si>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</si>
  <si>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</si>
  <si>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</si>
  <si>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</si>
  <si>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</si>
  <si>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</si>
  <si>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</si>
  <si>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</si>
  <si>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</si>
  <si>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</si>
  <si>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</si>
  <si>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</si>
  <si>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</si>
  <si>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</si>
  <si>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</si>
  <si>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6S6</t>
  </si>
  <si>
    <t>Софарма имоти АДСИЦ-София</t>
  </si>
  <si>
    <t>4CF</t>
  </si>
  <si>
    <t>ТБ Централна кооперативна банка АД-София</t>
  </si>
  <si>
    <t>4EH</t>
  </si>
  <si>
    <t>Еврохолд България АД-София</t>
  </si>
  <si>
    <t>VZW</t>
  </si>
  <si>
    <t>Алфа България АД-София</t>
  </si>
  <si>
    <t>5P6</t>
  </si>
  <si>
    <t>Пълдин Лайън Груп  АДСИЦ-София</t>
  </si>
  <si>
    <t>4PY</t>
  </si>
  <si>
    <t>Прайм Пропърти БГ АДСИЦ-София</t>
  </si>
  <si>
    <t>6C4</t>
  </si>
  <si>
    <t>Химимпорт АД-София</t>
  </si>
  <si>
    <t>6A6</t>
  </si>
  <si>
    <t>Адванс Терафонд АДСИЦ-София</t>
  </si>
  <si>
    <t>3JR</t>
  </si>
  <si>
    <t>Софарма АД-София</t>
  </si>
  <si>
    <t>5BU</t>
  </si>
  <si>
    <t>Фонд за недвижими имоти България АДСИЦ-София</t>
  </si>
  <si>
    <t>58E</t>
  </si>
  <si>
    <t>Химснаб България АД-София</t>
  </si>
  <si>
    <t>5BN</t>
  </si>
  <si>
    <t>ТБ Българо-Американска Кредитна Банка АД-София</t>
  </si>
  <si>
    <t>5MB</t>
  </si>
  <si>
    <t>Монбат АД-София</t>
  </si>
  <si>
    <t>6S7</t>
  </si>
  <si>
    <t>Синергон Холдинг АД-София</t>
  </si>
  <si>
    <t>55B</t>
  </si>
  <si>
    <t>Благоевград-БТ АД-Благоевград</t>
  </si>
  <si>
    <t>E4A</t>
  </si>
  <si>
    <t>Енемона АД-Козлодуй</t>
  </si>
  <si>
    <t>E7P</t>
  </si>
  <si>
    <t>Експат Бета АДСИЦ-София</t>
  </si>
  <si>
    <t>T43</t>
  </si>
  <si>
    <t>Зърнени Храни България АД-София</t>
  </si>
  <si>
    <t>6C9</t>
  </si>
  <si>
    <t>ТБ Корпоративна търговска банка АД-София</t>
  </si>
  <si>
    <t>5F4</t>
  </si>
  <si>
    <t>ТБ Първа Инвестиционна Банка АД-София</t>
  </si>
  <si>
    <t>5SR</t>
  </si>
  <si>
    <t>Стара планина Холд АД-София</t>
  </si>
  <si>
    <t>6F3</t>
  </si>
  <si>
    <t>ФеърПлей Пропъртис АДСИЦ-София</t>
  </si>
  <si>
    <t>57B</t>
  </si>
  <si>
    <t>Булгартабак-холдинг АД-София</t>
  </si>
  <si>
    <t>T57</t>
  </si>
  <si>
    <t>Трейс груп холд АД-София</t>
  </si>
  <si>
    <t>6SOA</t>
  </si>
  <si>
    <t>София Комерс-Заложни къщи АД-София</t>
  </si>
  <si>
    <t>6BMA</t>
  </si>
  <si>
    <t>Фонд Имоти АДСИЦ-София</t>
  </si>
  <si>
    <t>6C4P</t>
  </si>
  <si>
    <t>5MH</t>
  </si>
  <si>
    <t>М+С хидравлик АД-Казанлък</t>
  </si>
  <si>
    <t>4PX</t>
  </si>
  <si>
    <t>Юрий Гагарин АД-Пловдив</t>
  </si>
  <si>
    <t>5ALB</t>
  </si>
  <si>
    <t>Албена Инвест Холдинг АД-к.к. Албена</t>
  </si>
  <si>
    <t>5V2</t>
  </si>
  <si>
    <t>Холдинг Варна АД-Варна</t>
  </si>
  <si>
    <t>3JU</t>
  </si>
  <si>
    <t>София-БТ АД-София</t>
  </si>
  <si>
    <t>5CQ</t>
  </si>
  <si>
    <t>Кепитъл Мениджмънт АДСИЦ-София</t>
  </si>
  <si>
    <t>6K1</t>
  </si>
  <si>
    <t>Каолин АД-Сеново</t>
  </si>
  <si>
    <t>6AC</t>
  </si>
  <si>
    <t>Делта кредит АДСИЦ-София</t>
  </si>
  <si>
    <t>4ID</t>
  </si>
  <si>
    <t>Индустриален Холдинг България АД-София</t>
  </si>
  <si>
    <t>6AB</t>
  </si>
  <si>
    <t>Албена АД-к.к. Албена</t>
  </si>
  <si>
    <t>4O1</t>
  </si>
  <si>
    <t>Проучване и добив на нефт и газ АД-София</t>
  </si>
  <si>
    <t>5IC</t>
  </si>
  <si>
    <t>ЗД Евро инс АД-София</t>
  </si>
  <si>
    <t>SL9</t>
  </si>
  <si>
    <t>Спарки Елтос АД-Ловеч</t>
  </si>
  <si>
    <t>5ORG</t>
  </si>
  <si>
    <t>Оргахим АД-Русе</t>
  </si>
  <si>
    <t>2EL</t>
  </si>
  <si>
    <t>Енергони АД-София</t>
  </si>
  <si>
    <t>SO5</t>
  </si>
  <si>
    <t>Софарма трейдинг АД-София</t>
  </si>
  <si>
    <t>5PET</t>
  </si>
  <si>
    <t>Петрол АД-София</t>
  </si>
  <si>
    <t>5BT</t>
  </si>
  <si>
    <t>Българска телекомуникационна компания АД-София</t>
  </si>
  <si>
    <t>5SV</t>
  </si>
  <si>
    <t>Арко Тауърс АДСИЦ-София</t>
  </si>
  <si>
    <t>EV6</t>
  </si>
  <si>
    <t>ЕВН България електроразпределение АД-Пловдив</t>
  </si>
  <si>
    <t>6D5</t>
  </si>
  <si>
    <t>ЗАД ДЗИ-София</t>
  </si>
  <si>
    <t>4DR</t>
  </si>
  <si>
    <t>Дружба стъкларски заводи АД-София</t>
  </si>
  <si>
    <t>1VX</t>
  </si>
  <si>
    <t>Велграф Асет Мениджмънт АД-София</t>
  </si>
  <si>
    <t>MRH</t>
  </si>
  <si>
    <t>Маунтин Парадайс Инвест АДСИЦ-София</t>
  </si>
  <si>
    <t>G0A</t>
  </si>
  <si>
    <t>Инвестиционна Компания Галата АД-Варна</t>
  </si>
  <si>
    <t>6AM</t>
  </si>
  <si>
    <t>Алкомет АД-Шумен</t>
  </si>
  <si>
    <t>3NB</t>
  </si>
  <si>
    <t>Неохим АД-Димитровград</t>
  </si>
  <si>
    <t>5H4</t>
  </si>
  <si>
    <t>Болкан енд Сий Пропъртис АДСИЦ-Варна</t>
  </si>
  <si>
    <t>Увеличение със собствени средства</t>
  </si>
  <si>
    <t>Увеличение с права</t>
  </si>
  <si>
    <t>30-те дружества с най-голямо изменение на пазарната капитализация за тримесечието**</t>
  </si>
  <si>
    <t>Топ 30 дружества по пазарна капитализация към края на тримесечието*</t>
  </si>
  <si>
    <t>30-те публични дружества с най-голям брой сключени сделки на регулиран пазар*</t>
  </si>
  <si>
    <t>30-те публични дружества с най-голям реализиран оборот (в лв.) на регулиран пазар*</t>
  </si>
  <si>
    <t>* В класацията са включени всички емисии, допуснати до търговия на Основния пазар BSE и Алтернативния пазар BaSE</t>
  </si>
  <si>
    <t>* В класацията са включени всички емисии, допуснати до търговия на Основния пазар BSE и Алтернативния пазар BaSE към 31.03.2012г.</t>
  </si>
  <si>
    <t>Търговия по видове ценни книжа на Основния пазар BSE и Алтернативния пазар BaSE</t>
  </si>
  <si>
    <t>Дружества, регистрирали на Основния пазар BSE и Алтернативния пазар BaSE на БФБ-София увеличения на капитала през периода</t>
  </si>
  <si>
    <t>Отраслова структура на търговията на Основния пазар BSE и Алтернативния пазар BaSE (по КИД-2008)*</t>
  </si>
  <si>
    <t>Пазарна капитализация на Основния пазар BSE и Алтернативния пазар BaSE по сектори</t>
  </si>
  <si>
    <t>10-те посредника с най-голям брой сделки на Основния пазар BSE и Алтернативния пазар BaSE за тримесечието 
(двойно отчитане)</t>
  </si>
  <si>
    <t>10-те посредника с най-голям реализиран оборот на Основния пазар BSE и Алтернативния пазар BaSE за тримесечието (двойно отчитане)</t>
  </si>
  <si>
    <t>*Включва информация за членовете на БФБ-София, сключили поне една сделка на Основния пазар BSE или Алтернативния пазар BaSE през периода</t>
  </si>
  <si>
    <t>Нови емитенти, регистрирани за търговия на пазарите на БФБ-София през периода</t>
  </si>
  <si>
    <t>Емитенти с прекратена регистрация през периода (Основен пазар BSE и Алтернативен пазар BaSE)</t>
  </si>
  <si>
    <t>Сегмент за дружества със специална инвестиционна цел, пазар BSE</t>
  </si>
  <si>
    <t>Сегмент за колективни инвестиционни схеми, пазар BSE</t>
  </si>
  <si>
    <t>Сегмент за компенсаторни инструменти, пазар BSE</t>
  </si>
  <si>
    <t>Сегмент за облигации, пазар BSE</t>
  </si>
  <si>
    <t>Сегмент за структурирани продукти, пазар BSE</t>
  </si>
  <si>
    <t>Обобщена статистика (Основен пазар BSE и Алтернативен пазар BaSE)</t>
  </si>
  <si>
    <t>** Не се включват емисиите, които са били допуснати до търговия в периода Януари - Март 2012 г.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</si>
</sst>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sz val="12"/>
      <color indexed="9"/>
      <name val="Arial"/>
      <family val="2"/>
    </font>
    <font>
      <b/>
      <sz val="4"/>
      <color indexed="8"/>
      <name val="News Gothic Cyr"/>
      <family val="2"/>
    </font>
    <font>
      <sz val="4"/>
      <color indexed="8"/>
      <name val="News Gothic Cyr"/>
      <family val="2"/>
    </font>
    <font>
      <b/>
      <sz val="16"/>
      <color indexed="9"/>
      <name val="News Gothic Cyr"/>
      <family val="2"/>
    </font>
    <font>
      <b/>
      <u val="single"/>
      <sz val="16"/>
      <color indexed="9"/>
      <name val="News Gothic Cyr"/>
      <family val="2"/>
    </font>
    <font>
      <sz val="16"/>
      <color indexed="8"/>
      <name val="News Gothic Cyr"/>
      <family val="2"/>
    </font>
    <font>
      <sz val="16"/>
      <color indexed="9"/>
      <name val="News Gothic Cyr"/>
      <family val="2"/>
    </font>
    <font>
      <b/>
      <sz val="16"/>
      <color indexed="18"/>
      <name val="News Gothic Cyr"/>
      <family val="2"/>
    </font>
    <font>
      <b/>
      <sz val="9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6" fillId="0" borderId="13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10" fontId="16" fillId="0" borderId="14" xfId="64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6" xfId="0" applyFont="1" applyFill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4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4" xfId="0" applyNumberFormat="1" applyFont="1" applyFill="1" applyBorder="1" applyAlignment="1">
      <alignment horizontal="center"/>
    </xf>
    <xf numFmtId="10" fontId="15" fillId="34" borderId="18" xfId="0" applyNumberFormat="1" applyFont="1" applyFill="1" applyBorder="1" applyAlignment="1">
      <alignment horizontal="center"/>
    </xf>
    <xf numFmtId="0" fontId="16" fillId="34" borderId="25" xfId="0" applyFont="1" applyFill="1" applyBorder="1" applyAlignment="1">
      <alignment/>
    </xf>
    <xf numFmtId="4" fontId="15" fillId="34" borderId="24" xfId="0" applyNumberFormat="1" applyFont="1" applyFill="1" applyBorder="1" applyAlignment="1">
      <alignment horizontal="center"/>
    </xf>
    <xf numFmtId="4" fontId="15" fillId="34" borderId="26" xfId="0" applyNumberFormat="1" applyFont="1" applyFill="1" applyBorder="1" applyAlignment="1">
      <alignment horizontal="center"/>
    </xf>
    <xf numFmtId="10" fontId="15" fillId="34" borderId="27" xfId="0" applyNumberFormat="1" applyFont="1" applyFill="1" applyBorder="1" applyAlignment="1">
      <alignment horizontal="center"/>
    </xf>
    <xf numFmtId="3" fontId="15" fillId="34" borderId="24" xfId="0" applyNumberFormat="1" applyFont="1" applyFill="1" applyBorder="1" applyAlignment="1">
      <alignment horizontal="center" vertical="center"/>
    </xf>
    <xf numFmtId="10" fontId="15" fillId="34" borderId="24" xfId="0" applyNumberFormat="1" applyFont="1" applyFill="1" applyBorder="1" applyAlignment="1">
      <alignment horizontal="center" vertical="center"/>
    </xf>
    <xf numFmtId="10" fontId="15" fillId="34" borderId="27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8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4" xfId="0" applyFont="1" applyFill="1" applyBorder="1" applyAlignment="1">
      <alignment/>
    </xf>
    <xf numFmtId="3" fontId="15" fillId="34" borderId="24" xfId="0" applyNumberFormat="1" applyFont="1" applyFill="1" applyBorder="1" applyAlignment="1">
      <alignment horizontal="center"/>
    </xf>
    <xf numFmtId="3" fontId="16" fillId="34" borderId="13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4" xfId="0" applyNumberFormat="1" applyFont="1" applyBorder="1" applyAlignment="1">
      <alignment vertical="center"/>
    </xf>
    <xf numFmtId="3" fontId="15" fillId="34" borderId="14" xfId="0" applyNumberFormat="1" applyFont="1" applyFill="1" applyBorder="1" applyAlignment="1">
      <alignment vertical="center"/>
    </xf>
    <xf numFmtId="3" fontId="15" fillId="34" borderId="26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center"/>
    </xf>
    <xf numFmtId="0" fontId="27" fillId="0" borderId="28" xfId="0" applyFont="1" applyFill="1" applyBorder="1" applyAlignment="1">
      <alignment vertical="center" wrapText="1"/>
    </xf>
    <xf numFmtId="0" fontId="26" fillId="0" borderId="28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27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/>
    </xf>
    <xf numFmtId="3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 wrapText="1"/>
    </xf>
    <xf numFmtId="0" fontId="15" fillId="0" borderId="0" xfId="0" applyFont="1" applyAlignment="1">
      <alignment wrapText="1"/>
    </xf>
    <xf numFmtId="3" fontId="15" fillId="0" borderId="14" xfId="0" applyNumberFormat="1" applyFont="1" applyBorder="1" applyAlignment="1">
      <alignment horizontal="center" vertical="center"/>
    </xf>
    <xf numFmtId="3" fontId="15" fillId="34" borderId="1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34" borderId="0" xfId="0" applyFont="1" applyFill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4" xfId="64" applyNumberFormat="1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 wrapText="1"/>
    </xf>
    <xf numFmtId="3" fontId="20" fillId="34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14" fontId="20" fillId="34" borderId="0" xfId="0" applyNumberFormat="1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3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5" borderId="0" xfId="0" applyNumberFormat="1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4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218" fontId="20" fillId="34" borderId="0" xfId="0" applyNumberFormat="1" applyFont="1" applyFill="1" applyAlignment="1">
      <alignment horizontal="center" vertical="center"/>
    </xf>
    <xf numFmtId="218" fontId="20" fillId="37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34" borderId="23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10" fontId="15" fillId="0" borderId="14" xfId="64" applyNumberFormat="1" applyFont="1" applyFill="1" applyBorder="1" applyAlignment="1">
      <alignment horizontal="center" vertical="center" wrapText="1"/>
    </xf>
    <xf numFmtId="3" fontId="16" fillId="34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2" fontId="20" fillId="37" borderId="0" xfId="0" applyNumberFormat="1" applyFont="1" applyFill="1" applyAlignment="1">
      <alignment horizontal="center"/>
    </xf>
    <xf numFmtId="2" fontId="27" fillId="0" borderId="14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justify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justify" vertical="center" wrapText="1"/>
    </xf>
    <xf numFmtId="3" fontId="17" fillId="34" borderId="21" xfId="0" applyNumberFormat="1" applyFont="1" applyFill="1" applyBorder="1" applyAlignment="1">
      <alignment horizontal="center" vertical="center"/>
    </xf>
    <xf numFmtId="3" fontId="17" fillId="34" borderId="31" xfId="0" applyNumberFormat="1" applyFont="1" applyFill="1" applyBorder="1" applyAlignment="1">
      <alignment horizontal="center" vertical="center"/>
    </xf>
    <xf numFmtId="3" fontId="17" fillId="34" borderId="32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3" fontId="34" fillId="0" borderId="10" xfId="0" applyNumberFormat="1" applyFont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justify" vertical="center" wrapText="1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8" xfId="0" applyNumberFormat="1" applyFont="1" applyFill="1" applyBorder="1" applyAlignment="1">
      <alignment horizontal="center" vertical="center"/>
    </xf>
    <xf numFmtId="3" fontId="17" fillId="39" borderId="10" xfId="0" applyNumberFormat="1" applyFont="1" applyFill="1" applyBorder="1" applyAlignment="1">
      <alignment horizontal="center" vertical="center" wrapText="1"/>
    </xf>
    <xf numFmtId="0" fontId="17" fillId="39" borderId="21" xfId="0" applyFont="1" applyFill="1" applyBorder="1" applyAlignment="1">
      <alignment horizontal="center" vertical="center" wrapText="1"/>
    </xf>
    <xf numFmtId="0" fontId="17" fillId="39" borderId="21" xfId="0" applyFont="1" applyFill="1" applyBorder="1" applyAlignment="1">
      <alignment horizontal="justify" vertical="center" wrapText="1"/>
    </xf>
    <xf numFmtId="3" fontId="17" fillId="39" borderId="21" xfId="0" applyNumberFormat="1" applyFont="1" applyFill="1" applyBorder="1" applyAlignment="1">
      <alignment horizontal="center" vertical="center"/>
    </xf>
    <xf numFmtId="3" fontId="17" fillId="39" borderId="32" xfId="0" applyNumberFormat="1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 wrapText="1"/>
    </xf>
    <xf numFmtId="0" fontId="17" fillId="39" borderId="22" xfId="0" applyFont="1" applyFill="1" applyBorder="1" applyAlignment="1">
      <alignment horizontal="justify" vertical="center" wrapText="1"/>
    </xf>
    <xf numFmtId="3" fontId="17" fillId="39" borderId="22" xfId="0" applyNumberFormat="1" applyFont="1" applyFill="1" applyBorder="1" applyAlignment="1">
      <alignment horizontal="center" vertical="center"/>
    </xf>
    <xf numFmtId="1" fontId="17" fillId="39" borderId="33" xfId="0" applyNumberFormat="1" applyFont="1" applyFill="1" applyBorder="1" applyAlignment="1">
      <alignment horizontal="center" vertical="center"/>
    </xf>
    <xf numFmtId="3" fontId="17" fillId="39" borderId="22" xfId="0" applyNumberFormat="1" applyFont="1" applyFill="1" applyBorder="1" applyAlignment="1">
      <alignment horizontal="center" vertical="center" wrapText="1"/>
    </xf>
    <xf numFmtId="3" fontId="17" fillId="39" borderId="33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left" vertical="center" wrapText="1"/>
    </xf>
    <xf numFmtId="3" fontId="34" fillId="0" borderId="0" xfId="0" applyNumberFormat="1" applyFont="1" applyBorder="1" applyAlignment="1">
      <alignment horizontal="right" vertical="center"/>
    </xf>
    <xf numFmtId="3" fontId="34" fillId="34" borderId="0" xfId="0" applyNumberFormat="1" applyFont="1" applyFill="1" applyBorder="1" applyAlignment="1">
      <alignment horizontal="center" vertical="center"/>
    </xf>
    <xf numFmtId="3" fontId="34" fillId="34" borderId="0" xfId="0" applyNumberFormat="1" applyFont="1" applyFill="1" applyBorder="1" applyAlignment="1">
      <alignment horizontal="left" vertical="center" wrapText="1"/>
    </xf>
    <xf numFmtId="3" fontId="34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3" fontId="34" fillId="0" borderId="0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34" borderId="0" xfId="0" applyFont="1" applyFill="1" applyAlignment="1">
      <alignment horizontal="right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 horizontal="right"/>
    </xf>
    <xf numFmtId="3" fontId="34" fillId="34" borderId="0" xfId="0" applyNumberFormat="1" applyFont="1" applyFill="1" applyAlignment="1">
      <alignment horizontal="right"/>
    </xf>
    <xf numFmtId="0" fontId="16" fillId="0" borderId="0" xfId="0" applyFont="1" applyAlignment="1">
      <alignment wrapText="1"/>
    </xf>
    <xf numFmtId="0" fontId="15" fillId="38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wrapText="1"/>
    </xf>
    <xf numFmtId="10" fontId="15" fillId="34" borderId="24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3" fontId="34" fillId="0" borderId="0" xfId="0" applyNumberFormat="1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3" fontId="34" fillId="34" borderId="0" xfId="0" applyNumberFormat="1" applyFont="1" applyFill="1" applyBorder="1" applyAlignment="1">
      <alignment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4" fillId="35" borderId="24" xfId="0" applyFont="1" applyFill="1" applyBorder="1" applyAlignment="1">
      <alignment horizontal="left"/>
    </xf>
    <xf numFmtId="207" fontId="4" fillId="35" borderId="24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34" borderId="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075"/>
          <c:w val="0.55675"/>
          <c:h val="0.9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Capitalization!$B$6:$B$9</c:f>
              <c:strCache/>
            </c:strRef>
          </c:cat>
          <c:val>
            <c:numRef>
              <c:f>Capitalization!$C$6:$C$9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525"/>
          <c:w val="0.955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6660869"/>
        <c:axId val="61512366"/>
      </c:lineChart>
      <c:dateAx>
        <c:axId val="3666086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5123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51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6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"/>
          <c:w val="0.95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16740383"/>
        <c:axId val="16445720"/>
      </c:lineChart>
      <c:dateAx>
        <c:axId val="1674038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64457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475"/>
          <c:h val="0.77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13793753"/>
        <c:axId val="57034914"/>
      </c:lineChart>
      <c:dateAx>
        <c:axId val="1379375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0349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9375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825"/>
          <c:w val="0.9545"/>
          <c:h val="0.7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43552179"/>
        <c:axId val="56425292"/>
      </c:lineChart>
      <c:dateAx>
        <c:axId val="4355217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64252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5217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13</xdr:row>
      <xdr:rowOff>9525</xdr:rowOff>
    </xdr:from>
    <xdr:to>
      <xdr:col>8</xdr:col>
      <xdr:colOff>1304925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381875" y="3409950"/>
        <a:ext cx="77057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35</xdr:row>
      <xdr:rowOff>114300</xdr:rowOff>
    </xdr:from>
    <xdr:to>
      <xdr:col>9</xdr:col>
      <xdr:colOff>457200</xdr:colOff>
      <xdr:row>50</xdr:row>
      <xdr:rowOff>123825</xdr:rowOff>
    </xdr:to>
    <xdr:graphicFrame>
      <xdr:nvGraphicFramePr>
        <xdr:cNvPr id="1" name="Chart 3"/>
        <xdr:cNvGraphicFramePr/>
      </xdr:nvGraphicFramePr>
      <xdr:xfrm>
        <a:off x="8686800" y="8020050"/>
        <a:ext cx="5838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457200</xdr:colOff>
      <xdr:row>67</xdr:row>
      <xdr:rowOff>9525</xdr:rowOff>
    </xdr:to>
    <xdr:graphicFrame>
      <xdr:nvGraphicFramePr>
        <xdr:cNvPr id="2" name="Chart 4"/>
        <xdr:cNvGraphicFramePr/>
      </xdr:nvGraphicFramePr>
      <xdr:xfrm>
        <a:off x="8658225" y="11439525"/>
        <a:ext cx="58674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419100</xdr:colOff>
      <xdr:row>87</xdr:row>
      <xdr:rowOff>161925</xdr:rowOff>
    </xdr:to>
    <xdr:graphicFrame>
      <xdr:nvGraphicFramePr>
        <xdr:cNvPr id="3" name="Chart 5"/>
        <xdr:cNvGraphicFramePr/>
      </xdr:nvGraphicFramePr>
      <xdr:xfrm>
        <a:off x="8658225" y="15630525"/>
        <a:ext cx="58293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90</xdr:row>
      <xdr:rowOff>19050</xdr:rowOff>
    </xdr:from>
    <xdr:to>
      <xdr:col>9</xdr:col>
      <xdr:colOff>447675</xdr:colOff>
      <xdr:row>102</xdr:row>
      <xdr:rowOff>219075</xdr:rowOff>
    </xdr:to>
    <xdr:graphicFrame>
      <xdr:nvGraphicFramePr>
        <xdr:cNvPr id="4" name="Chart 6"/>
        <xdr:cNvGraphicFramePr/>
      </xdr:nvGraphicFramePr>
      <xdr:xfrm>
        <a:off x="8696325" y="18926175"/>
        <a:ext cx="58197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107</v>
      </c>
    </row>
    <row r="20" ht="18">
      <c r="A20" s="254" t="s">
        <v>133</v>
      </c>
    </row>
    <row r="33" ht="20.25">
      <c r="A33" s="133"/>
    </row>
    <row r="39" ht="14.25">
      <c r="A39" s="13"/>
    </row>
    <row r="40" ht="14.25">
      <c r="A40" s="134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34; факс: (+359 2) 937 09 46
http://www.bse-sofia.bg; e-mail: bse@bse-sofia.bg&amp;RЯНУАРИ - МАРТ 2012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5" workbookViewId="0" topLeftCell="B1">
      <selection activeCell="A28" sqref="A28"/>
    </sheetView>
  </sheetViews>
  <sheetFormatPr defaultColWidth="8.796875" defaultRowHeight="14.25"/>
  <cols>
    <col min="1" max="1" width="23.09765625" style="214" bestFit="1" customWidth="1"/>
    <col min="2" max="2" width="71.59765625" style="214" bestFit="1" customWidth="1"/>
    <col min="3" max="16384" width="8.8984375" style="214" customWidth="1"/>
  </cols>
  <sheetData>
    <row r="1" ht="15.75">
      <c r="A1" s="213" t="s">
        <v>91</v>
      </c>
    </row>
    <row r="3" spans="1:2" ht="15.75">
      <c r="A3" s="213" t="s">
        <v>96</v>
      </c>
      <c r="B3" s="215" t="s">
        <v>97</v>
      </c>
    </row>
    <row r="4" spans="1:2" ht="15" customHeight="1">
      <c r="A4" s="213" t="s">
        <v>100</v>
      </c>
      <c r="B4" s="216" t="s">
        <v>101</v>
      </c>
    </row>
    <row r="5" spans="1:2" ht="15.75">
      <c r="A5" s="213" t="s">
        <v>110</v>
      </c>
      <c r="B5" s="215" t="s">
        <v>111</v>
      </c>
    </row>
    <row r="6" spans="1:2" ht="15.75">
      <c r="A6" s="213" t="s">
        <v>117</v>
      </c>
      <c r="B6" s="215" t="s">
        <v>98</v>
      </c>
    </row>
    <row r="7" spans="1:2" ht="15.75">
      <c r="A7" s="213" t="s">
        <v>102</v>
      </c>
      <c r="B7" s="215" t="s">
        <v>92</v>
      </c>
    </row>
    <row r="8" spans="1:2" ht="15.75">
      <c r="A8" s="213" t="s">
        <v>103</v>
      </c>
      <c r="B8" s="215" t="s">
        <v>93</v>
      </c>
    </row>
    <row r="9" spans="1:2" ht="15.75">
      <c r="A9" s="213" t="s">
        <v>104</v>
      </c>
      <c r="B9" s="215" t="s">
        <v>94</v>
      </c>
    </row>
    <row r="10" spans="1:2" ht="15.75">
      <c r="A10" s="213" t="s">
        <v>105</v>
      </c>
      <c r="B10" s="215" t="s">
        <v>95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&amp;L&amp;"News Gothic Cyr,Bold"Януари - Март 2012&amp;C&amp;"News Gothic Cyr,Bold"&amp;18Използвани съкращения&amp;R&amp;G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showGridLines="0" view="pageBreakPreview" zoomScale="70" zoomScaleNormal="85" zoomScaleSheetLayoutView="70" zoomScalePageLayoutView="40" workbookViewId="0" topLeftCell="A52">
      <selection activeCell="L67" sqref="L6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49" t="s">
        <v>76</v>
      </c>
      <c r="B1" s="349"/>
      <c r="C1" s="349"/>
      <c r="D1" s="349"/>
      <c r="E1" s="349"/>
      <c r="F1" s="349"/>
      <c r="G1" s="349"/>
      <c r="H1" s="349"/>
      <c r="I1" s="349"/>
    </row>
    <row r="3" ht="15" thickBot="1"/>
    <row r="4" spans="1:6" ht="63">
      <c r="A4" s="56"/>
      <c r="B4" s="57" t="s">
        <v>0</v>
      </c>
      <c r="C4" s="217" t="s">
        <v>134</v>
      </c>
      <c r="D4" s="217" t="s">
        <v>118</v>
      </c>
      <c r="E4" s="57" t="s">
        <v>1</v>
      </c>
      <c r="F4" s="58" t="s">
        <v>17</v>
      </c>
    </row>
    <row r="5" spans="1:6" ht="15.75">
      <c r="A5" s="156">
        <v>1</v>
      </c>
      <c r="B5" s="258" t="s">
        <v>139</v>
      </c>
      <c r="C5" s="98">
        <v>10625323434.17</v>
      </c>
      <c r="D5" s="98">
        <v>10752409802.900002</v>
      </c>
      <c r="E5" s="100">
        <v>-0.011819338274823319</v>
      </c>
      <c r="F5" s="98">
        <v>10688866618.535</v>
      </c>
    </row>
    <row r="6" spans="1:6" ht="15.75">
      <c r="A6" s="39" t="s">
        <v>15</v>
      </c>
      <c r="B6" s="257" t="s">
        <v>183</v>
      </c>
      <c r="C6" s="49">
        <v>1248167129.7</v>
      </c>
      <c r="D6" s="259" t="s">
        <v>140</v>
      </c>
      <c r="E6" s="261" t="s">
        <v>140</v>
      </c>
      <c r="F6" s="260" t="s">
        <v>140</v>
      </c>
    </row>
    <row r="7" spans="1:6" ht="15.75">
      <c r="A7" s="256" t="s">
        <v>16</v>
      </c>
      <c r="B7" s="257" t="s">
        <v>184</v>
      </c>
      <c r="C7" s="49">
        <v>8024142236.05</v>
      </c>
      <c r="D7" s="259" t="s">
        <v>140</v>
      </c>
      <c r="E7" s="261" t="s">
        <v>140</v>
      </c>
      <c r="F7" s="260" t="s">
        <v>140</v>
      </c>
    </row>
    <row r="8" spans="1:6" ht="15.75">
      <c r="A8" s="256" t="s">
        <v>22</v>
      </c>
      <c r="B8" s="257" t="s">
        <v>138</v>
      </c>
      <c r="C8" s="49">
        <v>1353014068.42</v>
      </c>
      <c r="D8" s="259" t="s">
        <v>140</v>
      </c>
      <c r="E8" s="261" t="s">
        <v>140</v>
      </c>
      <c r="F8" s="260" t="s">
        <v>140</v>
      </c>
    </row>
    <row r="9" spans="1:6" ht="31.5">
      <c r="A9" s="101">
        <v>2</v>
      </c>
      <c r="B9" s="97" t="s">
        <v>4</v>
      </c>
      <c r="C9" s="99">
        <v>1736892457.86</v>
      </c>
      <c r="D9" s="99">
        <v>1683447815.17</v>
      </c>
      <c r="E9" s="100">
        <v>0.03174713359594268</v>
      </c>
      <c r="F9" s="98">
        <v>1710170136.5149999</v>
      </c>
    </row>
    <row r="10" spans="1:6" ht="15.75">
      <c r="A10" s="39"/>
      <c r="B10" s="50"/>
      <c r="C10" s="49"/>
      <c r="D10" s="49"/>
      <c r="E10" s="64"/>
      <c r="F10" s="60"/>
    </row>
    <row r="11" spans="1:6" ht="16.5" thickBot="1">
      <c r="A11" s="102">
        <v>3</v>
      </c>
      <c r="B11" s="255" t="s">
        <v>137</v>
      </c>
      <c r="C11" s="103">
        <v>12362215892.03</v>
      </c>
      <c r="D11" s="103">
        <v>12435857618.070002</v>
      </c>
      <c r="E11" s="104">
        <v>-0.005921724765728689</v>
      </c>
      <c r="F11" s="262">
        <v>12399036755.050001</v>
      </c>
    </row>
    <row r="38" ht="14.25">
      <c r="A38" s="3"/>
    </row>
    <row r="39" ht="14.25">
      <c r="A39" s="3"/>
    </row>
    <row r="40" ht="14.25">
      <c r="A40" s="3"/>
    </row>
    <row r="41" ht="15" thickBot="1"/>
    <row r="42" spans="1:9" ht="30" customHeight="1">
      <c r="A42" s="340" t="s">
        <v>451</v>
      </c>
      <c r="B42" s="341"/>
      <c r="C42" s="342"/>
      <c r="E42" s="347" t="s">
        <v>450</v>
      </c>
      <c r="F42" s="348"/>
      <c r="G42" s="348"/>
      <c r="H42" s="348"/>
      <c r="I42" s="348"/>
    </row>
    <row r="43" spans="1:13" ht="47.25">
      <c r="A43" s="38" t="s">
        <v>14</v>
      </c>
      <c r="B43" s="59" t="s">
        <v>5</v>
      </c>
      <c r="C43" s="218" t="s">
        <v>135</v>
      </c>
      <c r="E43" s="59" t="s">
        <v>14</v>
      </c>
      <c r="F43" s="343" t="s">
        <v>5</v>
      </c>
      <c r="G43" s="343"/>
      <c r="H43" s="343"/>
      <c r="I43" s="219" t="s">
        <v>136</v>
      </c>
      <c r="K43" s="149"/>
      <c r="L43" s="149"/>
      <c r="M43" s="149"/>
    </row>
    <row r="44" spans="1:13" ht="15.75">
      <c r="A44" s="61" t="s">
        <v>420</v>
      </c>
      <c r="B44" s="61" t="s">
        <v>421</v>
      </c>
      <c r="C44" s="169">
        <v>2239532670</v>
      </c>
      <c r="E44" s="224" t="s">
        <v>121</v>
      </c>
      <c r="F44" s="345" t="s">
        <v>127</v>
      </c>
      <c r="G44" s="350"/>
      <c r="H44" s="350"/>
      <c r="I44" s="224">
        <v>4.445544464742852</v>
      </c>
      <c r="K44" s="149"/>
      <c r="L44" s="149"/>
      <c r="M44" s="149"/>
    </row>
    <row r="45" spans="1:13" ht="15.75">
      <c r="A45" s="105" t="s">
        <v>426</v>
      </c>
      <c r="B45" s="105" t="s">
        <v>427</v>
      </c>
      <c r="C45" s="170">
        <v>1443824200</v>
      </c>
      <c r="E45" s="225" t="s">
        <v>141</v>
      </c>
      <c r="F45" s="346" t="s">
        <v>152</v>
      </c>
      <c r="G45" s="350"/>
      <c r="H45" s="350"/>
      <c r="I45" s="223">
        <v>2.6415257311625524</v>
      </c>
      <c r="K45" s="149"/>
      <c r="L45" s="149"/>
      <c r="M45" s="149"/>
    </row>
    <row r="46" spans="1:13" ht="15.75">
      <c r="A46" s="61" t="s">
        <v>428</v>
      </c>
      <c r="B46" s="61" t="s">
        <v>429</v>
      </c>
      <c r="C46" s="169">
        <v>682500682.5</v>
      </c>
      <c r="E46" s="224" t="s">
        <v>125</v>
      </c>
      <c r="F46" s="345" t="s">
        <v>131</v>
      </c>
      <c r="G46" s="345"/>
      <c r="H46" s="345"/>
      <c r="I46" s="224">
        <v>2.0075188068708</v>
      </c>
      <c r="K46" s="149"/>
      <c r="L46" s="149"/>
      <c r="M46" s="149"/>
    </row>
    <row r="47" spans="1:13" ht="15.75">
      <c r="A47" s="105" t="s">
        <v>424</v>
      </c>
      <c r="B47" s="105" t="s">
        <v>425</v>
      </c>
      <c r="C47" s="170">
        <v>552693787.11</v>
      </c>
      <c r="E47" s="223" t="s">
        <v>142</v>
      </c>
      <c r="F47" s="346" t="s">
        <v>153</v>
      </c>
      <c r="G47" s="346"/>
      <c r="H47" s="346"/>
      <c r="I47" s="223">
        <v>1.142857142381831</v>
      </c>
      <c r="K47" s="149"/>
      <c r="L47" s="149"/>
      <c r="M47" s="149"/>
    </row>
    <row r="48" spans="1:13" ht="15.75">
      <c r="A48" s="61" t="s">
        <v>375</v>
      </c>
      <c r="B48" s="61" t="s">
        <v>376</v>
      </c>
      <c r="C48" s="169">
        <v>450000000</v>
      </c>
      <c r="E48" s="224" t="s">
        <v>143</v>
      </c>
      <c r="F48" s="345" t="s">
        <v>154</v>
      </c>
      <c r="G48" s="345"/>
      <c r="H48" s="345"/>
      <c r="I48" s="224">
        <v>1.1</v>
      </c>
      <c r="K48" s="149"/>
      <c r="L48" s="149"/>
      <c r="M48" s="149"/>
    </row>
    <row r="49" spans="1:13" ht="30.75" customHeight="1">
      <c r="A49" s="105" t="s">
        <v>430</v>
      </c>
      <c r="B49" s="105" t="s">
        <v>431</v>
      </c>
      <c r="C49" s="170">
        <v>391000000</v>
      </c>
      <c r="E49" s="223" t="s">
        <v>144</v>
      </c>
      <c r="F49" s="346" t="s">
        <v>155</v>
      </c>
      <c r="G49" s="346"/>
      <c r="H49" s="346"/>
      <c r="I49" s="223">
        <v>1.0833333309220743</v>
      </c>
      <c r="K49" s="149"/>
      <c r="L49" s="149"/>
      <c r="M49" s="149"/>
    </row>
    <row r="50" spans="1:13" ht="15.75">
      <c r="A50" s="61" t="s">
        <v>355</v>
      </c>
      <c r="B50" s="61" t="s">
        <v>356</v>
      </c>
      <c r="C50" s="169">
        <v>366960000</v>
      </c>
      <c r="E50" s="224" t="s">
        <v>123</v>
      </c>
      <c r="F50" s="345" t="s">
        <v>129</v>
      </c>
      <c r="G50" s="345"/>
      <c r="H50" s="345"/>
      <c r="I50" s="224">
        <v>0.8626734677730381</v>
      </c>
      <c r="K50" s="149"/>
      <c r="L50" s="149"/>
      <c r="M50" s="149"/>
    </row>
    <row r="51" spans="1:13" ht="30.75" customHeight="1">
      <c r="A51" s="105" t="s">
        <v>432</v>
      </c>
      <c r="B51" s="105" t="s">
        <v>433</v>
      </c>
      <c r="C51" s="170">
        <v>274060000</v>
      </c>
      <c r="E51" s="223" t="s">
        <v>124</v>
      </c>
      <c r="F51" s="346" t="s">
        <v>130</v>
      </c>
      <c r="G51" s="346"/>
      <c r="H51" s="346"/>
      <c r="I51" s="223">
        <v>0.509433962264151</v>
      </c>
      <c r="K51" s="149"/>
      <c r="L51" s="149"/>
      <c r="M51" s="149"/>
    </row>
    <row r="52" spans="1:13" ht="15.75">
      <c r="A52" s="61" t="s">
        <v>383</v>
      </c>
      <c r="B52" s="185" t="s">
        <v>384</v>
      </c>
      <c r="C52" s="169">
        <v>272587214</v>
      </c>
      <c r="E52" s="224" t="s">
        <v>145</v>
      </c>
      <c r="F52" s="345" t="s">
        <v>156</v>
      </c>
      <c r="G52" s="345"/>
      <c r="H52" s="345"/>
      <c r="I52" s="224">
        <v>0.4705882352941177</v>
      </c>
      <c r="K52" s="149"/>
      <c r="L52" s="149"/>
      <c r="M52" s="149"/>
    </row>
    <row r="53" spans="1:13" ht="15.75">
      <c r="A53" s="105" t="s">
        <v>434</v>
      </c>
      <c r="B53" s="151" t="s">
        <v>435</v>
      </c>
      <c r="C53" s="170">
        <v>219417633.6</v>
      </c>
      <c r="E53" s="223" t="s">
        <v>146</v>
      </c>
      <c r="F53" s="346" t="s">
        <v>157</v>
      </c>
      <c r="G53" s="346"/>
      <c r="H53" s="346"/>
      <c r="I53" s="223">
        <v>0.41668750005605193</v>
      </c>
      <c r="K53" s="149"/>
      <c r="L53" s="149"/>
      <c r="M53" s="149"/>
    </row>
    <row r="54" spans="1:13" ht="33" customHeight="1">
      <c r="A54" s="61" t="s">
        <v>410</v>
      </c>
      <c r="B54" s="61" t="s">
        <v>411</v>
      </c>
      <c r="C54" s="169">
        <v>213656300</v>
      </c>
      <c r="E54" s="224" t="s">
        <v>147</v>
      </c>
      <c r="F54" s="345" t="s">
        <v>158</v>
      </c>
      <c r="G54" s="345"/>
      <c r="H54" s="345"/>
      <c r="I54" s="224">
        <v>0.3337066069116001</v>
      </c>
      <c r="K54" s="149"/>
      <c r="L54" s="149"/>
      <c r="M54" s="149"/>
    </row>
    <row r="55" spans="1:13" ht="15.75">
      <c r="A55" s="105" t="s">
        <v>377</v>
      </c>
      <c r="B55" s="105" t="s">
        <v>378</v>
      </c>
      <c r="C55" s="170">
        <v>203500000</v>
      </c>
      <c r="E55" s="223" t="s">
        <v>148</v>
      </c>
      <c r="F55" s="346" t="s">
        <v>159</v>
      </c>
      <c r="G55" s="346"/>
      <c r="H55" s="346"/>
      <c r="I55" s="223">
        <v>0.22982321336681302</v>
      </c>
      <c r="K55" s="149"/>
      <c r="L55" s="149"/>
      <c r="M55" s="149"/>
    </row>
    <row r="56" spans="1:13" ht="15.75">
      <c r="A56" s="61" t="s">
        <v>351</v>
      </c>
      <c r="B56" s="61" t="s">
        <v>352</v>
      </c>
      <c r="C56" s="169">
        <v>202905098.11</v>
      </c>
      <c r="E56" s="224" t="s">
        <v>149</v>
      </c>
      <c r="F56" s="345" t="s">
        <v>160</v>
      </c>
      <c r="G56" s="345"/>
      <c r="H56" s="345"/>
      <c r="I56" s="224">
        <v>0.21673003802281376</v>
      </c>
      <c r="K56" s="149"/>
      <c r="L56" s="149"/>
      <c r="M56" s="149"/>
    </row>
    <row r="57" spans="1:13" ht="15.75">
      <c r="A57" s="105" t="s">
        <v>363</v>
      </c>
      <c r="B57" s="105" t="s">
        <v>364</v>
      </c>
      <c r="C57" s="170">
        <v>202800000</v>
      </c>
      <c r="E57" s="223" t="s">
        <v>150</v>
      </c>
      <c r="F57" s="346" t="s">
        <v>161</v>
      </c>
      <c r="G57" s="346"/>
      <c r="H57" s="346"/>
      <c r="I57" s="223">
        <v>0.2148040636616342</v>
      </c>
      <c r="K57" s="149"/>
      <c r="L57" s="149"/>
      <c r="M57" s="149"/>
    </row>
    <row r="58" spans="1:13" ht="16.5" thickBot="1">
      <c r="A58" s="61" t="s">
        <v>391</v>
      </c>
      <c r="B58" s="61" t="s">
        <v>352</v>
      </c>
      <c r="C58" s="169">
        <v>171359793.94</v>
      </c>
      <c r="E58" s="226" t="s">
        <v>151</v>
      </c>
      <c r="F58" s="351" t="s">
        <v>153</v>
      </c>
      <c r="G58" s="351"/>
      <c r="H58" s="351"/>
      <c r="I58" s="226">
        <v>0.21245826330589102</v>
      </c>
      <c r="K58" s="149"/>
      <c r="L58" s="149"/>
      <c r="M58" s="149"/>
    </row>
    <row r="59" spans="1:13" ht="15.75">
      <c r="A59" s="105" t="s">
        <v>353</v>
      </c>
      <c r="B59" s="105" t="s">
        <v>354</v>
      </c>
      <c r="C59" s="170">
        <v>148091558.34</v>
      </c>
      <c r="E59" s="220" t="s">
        <v>162</v>
      </c>
      <c r="F59" s="344" t="s">
        <v>172</v>
      </c>
      <c r="G59" s="344"/>
      <c r="H59" s="344"/>
      <c r="I59" s="221">
        <v>-0.9504950495049505</v>
      </c>
      <c r="K59" s="149"/>
      <c r="L59" s="149"/>
      <c r="M59" s="150"/>
    </row>
    <row r="60" spans="1:13" ht="15.75">
      <c r="A60" s="61" t="s">
        <v>343</v>
      </c>
      <c r="B60" s="61" t="s">
        <v>344</v>
      </c>
      <c r="C60" s="169">
        <v>142626400</v>
      </c>
      <c r="E60" s="222" t="s">
        <v>163</v>
      </c>
      <c r="F60" s="337" t="s">
        <v>173</v>
      </c>
      <c r="G60" s="337"/>
      <c r="H60" s="337"/>
      <c r="I60" s="223">
        <v>-0.7446808510638298</v>
      </c>
      <c r="M60" s="148"/>
    </row>
    <row r="61" spans="1:13" ht="15.75">
      <c r="A61" s="105" t="s">
        <v>436</v>
      </c>
      <c r="B61" s="105" t="s">
        <v>437</v>
      </c>
      <c r="C61" s="170">
        <v>141244479</v>
      </c>
      <c r="E61" s="220" t="s">
        <v>164</v>
      </c>
      <c r="F61" s="336" t="s">
        <v>174</v>
      </c>
      <c r="G61" s="336"/>
      <c r="H61" s="336"/>
      <c r="I61" s="221">
        <v>-0.7386363636363636</v>
      </c>
      <c r="M61" s="148"/>
    </row>
    <row r="62" spans="1:13" ht="15.75">
      <c r="A62" s="61" t="s">
        <v>438</v>
      </c>
      <c r="B62" s="61" t="s">
        <v>439</v>
      </c>
      <c r="C62" s="169">
        <v>125500000</v>
      </c>
      <c r="E62" s="222" t="s">
        <v>112</v>
      </c>
      <c r="F62" s="337" t="s">
        <v>114</v>
      </c>
      <c r="G62" s="337"/>
      <c r="H62" s="337"/>
      <c r="I62" s="223">
        <v>-0.7365789473684211</v>
      </c>
      <c r="M62" s="148"/>
    </row>
    <row r="63" spans="1:13" ht="15.75">
      <c r="A63" s="105" t="s">
        <v>440</v>
      </c>
      <c r="B63" s="105" t="s">
        <v>441</v>
      </c>
      <c r="C63" s="170">
        <v>113100000</v>
      </c>
      <c r="E63" s="220" t="s">
        <v>165</v>
      </c>
      <c r="F63" s="336" t="s">
        <v>175</v>
      </c>
      <c r="G63" s="336"/>
      <c r="H63" s="336"/>
      <c r="I63" s="221">
        <v>-0.6777777777777778</v>
      </c>
      <c r="M63" s="148"/>
    </row>
    <row r="64" spans="1:13" ht="15.75">
      <c r="A64" s="61" t="s">
        <v>404</v>
      </c>
      <c r="B64" s="61" t="s">
        <v>405</v>
      </c>
      <c r="C64" s="169">
        <v>107500000</v>
      </c>
      <c r="E64" s="222" t="s">
        <v>166</v>
      </c>
      <c r="F64" s="337" t="s">
        <v>176</v>
      </c>
      <c r="G64" s="352"/>
      <c r="H64" s="352"/>
      <c r="I64" s="223">
        <v>-0.6590909029542229</v>
      </c>
      <c r="M64" s="148"/>
    </row>
    <row r="65" spans="1:13" ht="15.75">
      <c r="A65" s="105" t="s">
        <v>146</v>
      </c>
      <c r="B65" s="105" t="s">
        <v>157</v>
      </c>
      <c r="C65" s="170">
        <v>101098174.72</v>
      </c>
      <c r="E65" s="220" t="s">
        <v>167</v>
      </c>
      <c r="F65" s="336" t="s">
        <v>177</v>
      </c>
      <c r="G65" s="336"/>
      <c r="H65" s="336"/>
      <c r="I65" s="221">
        <v>-0.6</v>
      </c>
      <c r="M65" s="148"/>
    </row>
    <row r="66" spans="1:13" ht="15.75">
      <c r="A66" s="61" t="s">
        <v>367</v>
      </c>
      <c r="B66" s="61" t="s">
        <v>368</v>
      </c>
      <c r="C66" s="169">
        <v>98916111.6</v>
      </c>
      <c r="E66" s="222" t="s">
        <v>168</v>
      </c>
      <c r="F66" s="337" t="s">
        <v>178</v>
      </c>
      <c r="G66" s="337"/>
      <c r="H66" s="337"/>
      <c r="I66" s="223">
        <v>-0.5911823649222498</v>
      </c>
      <c r="M66" s="148"/>
    </row>
    <row r="67" spans="1:13" ht="31.5" customHeight="1">
      <c r="A67" s="105" t="s">
        <v>361</v>
      </c>
      <c r="B67" s="105" t="s">
        <v>362</v>
      </c>
      <c r="C67" s="170">
        <v>98271425.74</v>
      </c>
      <c r="E67" s="220" t="s">
        <v>122</v>
      </c>
      <c r="F67" s="336" t="s">
        <v>128</v>
      </c>
      <c r="G67" s="336"/>
      <c r="H67" s="336"/>
      <c r="I67" s="221">
        <v>-0.5634920636107809</v>
      </c>
      <c r="M67" s="148"/>
    </row>
    <row r="68" spans="1:13" ht="15.75">
      <c r="A68" s="61" t="s">
        <v>442</v>
      </c>
      <c r="B68" s="61" t="s">
        <v>443</v>
      </c>
      <c r="C68" s="169">
        <v>92637268.44</v>
      </c>
      <c r="E68" s="222" t="s">
        <v>169</v>
      </c>
      <c r="F68" s="337" t="s">
        <v>179</v>
      </c>
      <c r="G68" s="337"/>
      <c r="H68" s="337"/>
      <c r="I68" s="223">
        <v>-0.5454545454545454</v>
      </c>
      <c r="M68" s="148"/>
    </row>
    <row r="69" spans="1:13" ht="15.75">
      <c r="A69" s="105" t="s">
        <v>392</v>
      </c>
      <c r="B69" s="105" t="s">
        <v>393</v>
      </c>
      <c r="C69" s="170">
        <v>90608064</v>
      </c>
      <c r="E69" s="220" t="s">
        <v>126</v>
      </c>
      <c r="F69" s="336" t="s">
        <v>132</v>
      </c>
      <c r="G69" s="336"/>
      <c r="H69" s="336"/>
      <c r="I69" s="221">
        <v>-0.5</v>
      </c>
      <c r="M69" s="148"/>
    </row>
    <row r="70" spans="1:13" ht="33" customHeight="1">
      <c r="A70" s="61" t="s">
        <v>341</v>
      </c>
      <c r="B70" s="61" t="s">
        <v>342</v>
      </c>
      <c r="C70" s="169">
        <v>89278735.6</v>
      </c>
      <c r="E70" s="222" t="s">
        <v>119</v>
      </c>
      <c r="F70" s="337" t="s">
        <v>120</v>
      </c>
      <c r="G70" s="337"/>
      <c r="H70" s="337"/>
      <c r="I70" s="223">
        <v>-0.49748954235593507</v>
      </c>
      <c r="M70" s="148"/>
    </row>
    <row r="71" spans="1:13" ht="15.75">
      <c r="A71" s="105" t="s">
        <v>444</v>
      </c>
      <c r="B71" s="105" t="s">
        <v>445</v>
      </c>
      <c r="C71" s="170">
        <v>82420470.26</v>
      </c>
      <c r="E71" s="220" t="s">
        <v>170</v>
      </c>
      <c r="F71" s="336" t="s">
        <v>180</v>
      </c>
      <c r="G71" s="336"/>
      <c r="H71" s="336"/>
      <c r="I71" s="221">
        <v>-0.4924812030075188</v>
      </c>
      <c r="M71" s="148"/>
    </row>
    <row r="72" spans="1:13" ht="15.75">
      <c r="A72" s="61" t="s">
        <v>359</v>
      </c>
      <c r="B72" s="61" t="s">
        <v>360</v>
      </c>
      <c r="C72" s="169">
        <v>79828192</v>
      </c>
      <c r="E72" s="222" t="s">
        <v>113</v>
      </c>
      <c r="F72" s="337" t="s">
        <v>115</v>
      </c>
      <c r="G72" s="337"/>
      <c r="H72" s="337"/>
      <c r="I72" s="223">
        <v>-0.4476190476190477</v>
      </c>
      <c r="M72" s="148"/>
    </row>
    <row r="73" spans="1:13" ht="15.75">
      <c r="A73" s="105" t="s">
        <v>446</v>
      </c>
      <c r="B73" s="105" t="s">
        <v>447</v>
      </c>
      <c r="C73" s="170">
        <v>77324005</v>
      </c>
      <c r="E73" s="220" t="s">
        <v>171</v>
      </c>
      <c r="F73" s="336" t="s">
        <v>181</v>
      </c>
      <c r="G73" s="336"/>
      <c r="H73" s="336"/>
      <c r="I73" s="221">
        <v>-0.40476190476190477</v>
      </c>
      <c r="M73" s="148"/>
    </row>
    <row r="74" spans="1:9" ht="15.75">
      <c r="A74" s="51"/>
      <c r="B74" s="51"/>
      <c r="C74" s="52"/>
      <c r="E74" s="19"/>
      <c r="F74" s="353"/>
      <c r="G74" s="353"/>
      <c r="H74" s="353"/>
      <c r="I74" s="53"/>
    </row>
    <row r="75" spans="1:9" ht="33.75" customHeight="1">
      <c r="A75" s="335" t="s">
        <v>455</v>
      </c>
      <c r="B75" s="335"/>
      <c r="C75" s="335"/>
      <c r="E75" s="338" t="s">
        <v>471</v>
      </c>
      <c r="F75" s="339"/>
      <c r="G75" s="339"/>
      <c r="H75" s="339"/>
      <c r="I75" s="339"/>
    </row>
    <row r="76" spans="1:9" ht="15.75">
      <c r="A76" s="40"/>
      <c r="B76" s="18"/>
      <c r="C76" s="18"/>
      <c r="E76" s="18"/>
      <c r="F76" s="18"/>
      <c r="G76" s="18"/>
      <c r="H76" s="18"/>
      <c r="I76" s="55"/>
    </row>
    <row r="111" ht="14.25">
      <c r="A111" s="3"/>
    </row>
  </sheetData>
  <sheetProtection/>
  <mergeCells count="37">
    <mergeCell ref="F56:H56"/>
    <mergeCell ref="F57:H57"/>
    <mergeCell ref="F58:H58"/>
    <mergeCell ref="F64:H64"/>
    <mergeCell ref="F63:H63"/>
    <mergeCell ref="F74:H74"/>
    <mergeCell ref="F73:H73"/>
    <mergeCell ref="F72:H72"/>
    <mergeCell ref="A1:I1"/>
    <mergeCell ref="F49:H49"/>
    <mergeCell ref="F62:H62"/>
    <mergeCell ref="F51:H51"/>
    <mergeCell ref="F44:H44"/>
    <mergeCell ref="F45:H45"/>
    <mergeCell ref="F46:H46"/>
    <mergeCell ref="F47:H47"/>
    <mergeCell ref="F60:H60"/>
    <mergeCell ref="F61:H61"/>
    <mergeCell ref="A42:C42"/>
    <mergeCell ref="F43:H43"/>
    <mergeCell ref="F59:H59"/>
    <mergeCell ref="F52:H52"/>
    <mergeCell ref="F53:H53"/>
    <mergeCell ref="F48:H48"/>
    <mergeCell ref="F50:H50"/>
    <mergeCell ref="E42:I42"/>
    <mergeCell ref="F54:H54"/>
    <mergeCell ref="F55:H55"/>
    <mergeCell ref="A75:C75"/>
    <mergeCell ref="F65:H65"/>
    <mergeCell ref="F66:H66"/>
    <mergeCell ref="F67:H67"/>
    <mergeCell ref="F68:H68"/>
    <mergeCell ref="F69:H69"/>
    <mergeCell ref="F70:H70"/>
    <mergeCell ref="E75:I75"/>
    <mergeCell ref="F71:H71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&amp;L&amp;"-,Bold"Януари - Март 2012
&amp;C&amp;"-,Bold"&amp;18Секция: Пазарна капитализация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rowBreaks count="2" manualBreakCount="2">
    <brk id="38" max="9" man="1"/>
    <brk id="76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showGridLines="0" tabSelected="1" view="pageBreakPreview" zoomScale="50" zoomScaleNormal="60" zoomScaleSheetLayoutView="50" zoomScalePageLayoutView="40" workbookViewId="0" topLeftCell="A1">
      <selection activeCell="D20" sqref="D20"/>
    </sheetView>
  </sheetViews>
  <sheetFormatPr defaultColWidth="8.796875" defaultRowHeight="14.25"/>
  <cols>
    <col min="1" max="1" width="6.19921875" style="0" customWidth="1"/>
    <col min="2" max="2" width="53.796875" style="0" customWidth="1"/>
    <col min="3" max="8" width="20.796875" style="0" customWidth="1"/>
  </cols>
  <sheetData>
    <row r="1" spans="1:9" ht="20.25">
      <c r="A1" s="349" t="s">
        <v>77</v>
      </c>
      <c r="B1" s="349"/>
      <c r="C1" s="349"/>
      <c r="D1" s="349"/>
      <c r="E1" s="349"/>
      <c r="F1" s="349"/>
      <c r="G1" s="349"/>
      <c r="H1" s="349"/>
      <c r="I1" s="349"/>
    </row>
    <row r="4" spans="2:3" ht="20.25">
      <c r="B4" s="329" t="s">
        <v>21</v>
      </c>
      <c r="C4" s="317"/>
    </row>
    <row r="5" spans="2:3" ht="20.25">
      <c r="B5" s="330" t="s">
        <v>19</v>
      </c>
      <c r="C5" s="331">
        <v>64</v>
      </c>
    </row>
    <row r="6" spans="2:3" ht="20.25">
      <c r="B6" s="332" t="s">
        <v>20</v>
      </c>
      <c r="C6" s="333">
        <v>115597</v>
      </c>
    </row>
    <row r="7" spans="2:3" ht="20.25">
      <c r="B7" s="330" t="s">
        <v>44</v>
      </c>
      <c r="C7" s="334">
        <f>C6/C5</f>
        <v>1806.203125</v>
      </c>
    </row>
    <row r="8" spans="2:3" ht="15.75">
      <c r="B8" s="18"/>
      <c r="C8" s="18"/>
    </row>
    <row r="9" ht="15" thickBot="1"/>
    <row r="10" spans="1:8" s="30" customFormat="1" ht="20.25">
      <c r="A10" s="281"/>
      <c r="B10" s="281"/>
      <c r="C10" s="359" t="s">
        <v>7</v>
      </c>
      <c r="D10" s="360"/>
      <c r="E10" s="359" t="s">
        <v>46</v>
      </c>
      <c r="F10" s="360"/>
      <c r="G10" s="359" t="s">
        <v>18</v>
      </c>
      <c r="H10" s="360"/>
    </row>
    <row r="11" spans="1:8" s="30" customFormat="1" ht="40.5">
      <c r="A11" s="282"/>
      <c r="B11" s="282" t="s">
        <v>0</v>
      </c>
      <c r="C11" s="282" t="s">
        <v>182</v>
      </c>
      <c r="D11" s="283" t="s">
        <v>26</v>
      </c>
      <c r="E11" s="282" t="s">
        <v>182</v>
      </c>
      <c r="F11" s="283" t="s">
        <v>26</v>
      </c>
      <c r="G11" s="282" t="s">
        <v>182</v>
      </c>
      <c r="H11" s="283" t="s">
        <v>26</v>
      </c>
    </row>
    <row r="12" spans="1:8" s="30" customFormat="1" ht="20.25">
      <c r="A12" s="284">
        <v>1</v>
      </c>
      <c r="B12" s="285" t="s">
        <v>2</v>
      </c>
      <c r="C12" s="286">
        <v>4328</v>
      </c>
      <c r="D12" s="287">
        <f>C12/$C$5</f>
        <v>67.625</v>
      </c>
      <c r="E12" s="286">
        <v>9630757.69</v>
      </c>
      <c r="F12" s="287">
        <f>E12/$C$5</f>
        <v>150480.58890625</v>
      </c>
      <c r="G12" s="286">
        <v>5261025</v>
      </c>
      <c r="H12" s="288">
        <f>G12/$C$5</f>
        <v>82203.515625</v>
      </c>
    </row>
    <row r="13" spans="1:8" s="30" customFormat="1" ht="20.25">
      <c r="A13" s="289" t="s">
        <v>15</v>
      </c>
      <c r="B13" s="290" t="s">
        <v>199</v>
      </c>
      <c r="C13" s="291">
        <v>864</v>
      </c>
      <c r="D13" s="292">
        <f aca="true" t="shared" si="0" ref="D13:D58">C13/$C$5</f>
        <v>13.5</v>
      </c>
      <c r="E13" s="293">
        <v>797813.59</v>
      </c>
      <c r="F13" s="292">
        <f aca="true" t="shared" si="1" ref="F13:F58">E13/$C$5</f>
        <v>12465.83734375</v>
      </c>
      <c r="G13" s="291">
        <v>886603</v>
      </c>
      <c r="H13" s="294">
        <f aca="true" t="shared" si="2" ref="H13:H58">G13/$C$5</f>
        <v>13853.171875</v>
      </c>
    </row>
    <row r="14" spans="1:8" s="30" customFormat="1" ht="20.25">
      <c r="A14" s="289" t="s">
        <v>16</v>
      </c>
      <c r="B14" s="290" t="s">
        <v>200</v>
      </c>
      <c r="C14" s="291">
        <v>3462</v>
      </c>
      <c r="D14" s="292">
        <f t="shared" si="0"/>
        <v>54.09375</v>
      </c>
      <c r="E14" s="293">
        <v>8825776.56</v>
      </c>
      <c r="F14" s="292">
        <f t="shared" si="1"/>
        <v>137902.75875</v>
      </c>
      <c r="G14" s="291">
        <v>4374415</v>
      </c>
      <c r="H14" s="294">
        <f t="shared" si="2"/>
        <v>68350.234375</v>
      </c>
    </row>
    <row r="15" spans="1:8" s="30" customFormat="1" ht="20.25">
      <c r="A15" s="289" t="s">
        <v>22</v>
      </c>
      <c r="B15" s="290" t="s">
        <v>201</v>
      </c>
      <c r="C15" s="291">
        <v>2</v>
      </c>
      <c r="D15" s="292">
        <f t="shared" si="0"/>
        <v>0.03125</v>
      </c>
      <c r="E15" s="293">
        <v>7167.54</v>
      </c>
      <c r="F15" s="292">
        <f t="shared" si="1"/>
        <v>111.9928125</v>
      </c>
      <c r="G15" s="291">
        <v>7</v>
      </c>
      <c r="H15" s="294">
        <f t="shared" si="2"/>
        <v>0.109375</v>
      </c>
    </row>
    <row r="16" spans="1:8" s="30" customFormat="1" ht="20.25">
      <c r="A16" s="284">
        <v>2</v>
      </c>
      <c r="B16" s="285" t="s">
        <v>3</v>
      </c>
      <c r="C16" s="286">
        <v>3606</v>
      </c>
      <c r="D16" s="287">
        <f t="shared" si="0"/>
        <v>56.34375</v>
      </c>
      <c r="E16" s="286">
        <v>30254513.25</v>
      </c>
      <c r="F16" s="287">
        <f t="shared" si="1"/>
        <v>472726.76953125</v>
      </c>
      <c r="G16" s="286">
        <v>3546928</v>
      </c>
      <c r="H16" s="287">
        <f t="shared" si="2"/>
        <v>55420.75</v>
      </c>
    </row>
    <row r="17" spans="1:8" s="30" customFormat="1" ht="40.5">
      <c r="A17" s="289" t="s">
        <v>15</v>
      </c>
      <c r="B17" s="290" t="s">
        <v>202</v>
      </c>
      <c r="C17" s="293">
        <v>2993</v>
      </c>
      <c r="D17" s="292">
        <f t="shared" si="0"/>
        <v>46.765625</v>
      </c>
      <c r="E17" s="293">
        <v>8744453.24</v>
      </c>
      <c r="F17" s="292">
        <f t="shared" si="1"/>
        <v>136632.081875</v>
      </c>
      <c r="G17" s="291">
        <v>3071857</v>
      </c>
      <c r="H17" s="294">
        <f t="shared" si="2"/>
        <v>47997.765625</v>
      </c>
    </row>
    <row r="18" spans="1:8" s="30" customFormat="1" ht="40.5">
      <c r="A18" s="289" t="s">
        <v>16</v>
      </c>
      <c r="B18" s="290" t="s">
        <v>203</v>
      </c>
      <c r="C18" s="293">
        <v>516</v>
      </c>
      <c r="D18" s="292">
        <f t="shared" si="0"/>
        <v>8.0625</v>
      </c>
      <c r="E18" s="293">
        <v>1719731.34</v>
      </c>
      <c r="F18" s="292">
        <f t="shared" si="1"/>
        <v>26870.8021875</v>
      </c>
      <c r="G18" s="291">
        <v>463774</v>
      </c>
      <c r="H18" s="294">
        <f t="shared" si="2"/>
        <v>7246.46875</v>
      </c>
    </row>
    <row r="19" spans="1:8" s="30" customFormat="1" ht="20.25">
      <c r="A19" s="289" t="s">
        <v>22</v>
      </c>
      <c r="B19" s="290" t="s">
        <v>204</v>
      </c>
      <c r="C19" s="293">
        <v>97</v>
      </c>
      <c r="D19" s="292">
        <f t="shared" si="0"/>
        <v>1.515625</v>
      </c>
      <c r="E19" s="293">
        <v>19790328.67</v>
      </c>
      <c r="F19" s="292">
        <f t="shared" si="1"/>
        <v>309223.88546875</v>
      </c>
      <c r="G19" s="291">
        <v>11297</v>
      </c>
      <c r="H19" s="294">
        <f t="shared" si="2"/>
        <v>176.515625</v>
      </c>
    </row>
    <row r="20" spans="1:8" s="30" customFormat="1" ht="40.5">
      <c r="A20" s="284">
        <v>3</v>
      </c>
      <c r="B20" s="285" t="s">
        <v>205</v>
      </c>
      <c r="C20" s="286">
        <v>2227</v>
      </c>
      <c r="D20" s="287">
        <f t="shared" si="0"/>
        <v>34.796875</v>
      </c>
      <c r="E20" s="295">
        <v>18643067.55</v>
      </c>
      <c r="F20" s="287">
        <f t="shared" si="1"/>
        <v>291297.93046875</v>
      </c>
      <c r="G20" s="286">
        <v>19726301</v>
      </c>
      <c r="H20" s="287">
        <f t="shared" si="2"/>
        <v>308223.453125</v>
      </c>
    </row>
    <row r="21" spans="1:8" s="275" customFormat="1" ht="6.75">
      <c r="A21" s="269"/>
      <c r="B21" s="270"/>
      <c r="C21" s="271"/>
      <c r="D21" s="272"/>
      <c r="E21" s="273"/>
      <c r="F21" s="272"/>
      <c r="G21" s="271"/>
      <c r="H21" s="274"/>
    </row>
    <row r="22" spans="1:8" s="30" customFormat="1" ht="40.5">
      <c r="A22" s="284">
        <v>4</v>
      </c>
      <c r="B22" s="285" t="s">
        <v>206</v>
      </c>
      <c r="C22" s="286">
        <v>11</v>
      </c>
      <c r="D22" s="287">
        <f t="shared" si="0"/>
        <v>0.171875</v>
      </c>
      <c r="E22" s="295">
        <v>400376.03</v>
      </c>
      <c r="F22" s="287">
        <f t="shared" si="1"/>
        <v>6255.87546875</v>
      </c>
      <c r="G22" s="286">
        <v>69290</v>
      </c>
      <c r="H22" s="287">
        <f t="shared" si="2"/>
        <v>1082.65625</v>
      </c>
    </row>
    <row r="23" spans="1:8" s="275" customFormat="1" ht="6.75">
      <c r="A23" s="269"/>
      <c r="B23" s="270"/>
      <c r="C23" s="271"/>
      <c r="D23" s="272"/>
      <c r="E23" s="273"/>
      <c r="F23" s="272"/>
      <c r="G23" s="271"/>
      <c r="H23" s="274"/>
    </row>
    <row r="24" spans="1:8" s="30" customFormat="1" ht="20.25">
      <c r="A24" s="284">
        <v>5</v>
      </c>
      <c r="B24" s="285" t="s">
        <v>207</v>
      </c>
      <c r="C24" s="286">
        <v>378</v>
      </c>
      <c r="D24" s="287">
        <f t="shared" si="0"/>
        <v>5.90625</v>
      </c>
      <c r="E24" s="295">
        <v>1133834.54</v>
      </c>
      <c r="F24" s="287">
        <f t="shared" si="1"/>
        <v>17716.1646875</v>
      </c>
      <c r="G24" s="286">
        <v>3874416</v>
      </c>
      <c r="H24" s="287">
        <f t="shared" si="2"/>
        <v>60537.75</v>
      </c>
    </row>
    <row r="25" spans="1:8" s="275" customFormat="1" ht="6.75">
      <c r="A25" s="271"/>
      <c r="B25" s="276"/>
      <c r="C25" s="271"/>
      <c r="D25" s="272"/>
      <c r="E25" s="273"/>
      <c r="F25" s="272"/>
      <c r="G25" s="271"/>
      <c r="H25" s="274"/>
    </row>
    <row r="26" spans="1:8" s="30" customFormat="1" ht="20.25">
      <c r="A26" s="284">
        <v>6</v>
      </c>
      <c r="B26" s="285" t="s">
        <v>208</v>
      </c>
      <c r="C26" s="286">
        <v>0</v>
      </c>
      <c r="D26" s="287">
        <f t="shared" si="0"/>
        <v>0</v>
      </c>
      <c r="E26" s="295">
        <v>0</v>
      </c>
      <c r="F26" s="287">
        <f t="shared" si="1"/>
        <v>0</v>
      </c>
      <c r="G26" s="286">
        <v>0</v>
      </c>
      <c r="H26" s="287">
        <f t="shared" si="2"/>
        <v>0</v>
      </c>
    </row>
    <row r="27" spans="1:8" s="275" customFormat="1" ht="6.75">
      <c r="A27" s="277"/>
      <c r="B27" s="278"/>
      <c r="C27" s="271"/>
      <c r="D27" s="272"/>
      <c r="E27" s="273"/>
      <c r="F27" s="272"/>
      <c r="G27" s="271"/>
      <c r="H27" s="274"/>
    </row>
    <row r="28" spans="1:8" s="30" customFormat="1" ht="20.25">
      <c r="A28" s="284">
        <v>7</v>
      </c>
      <c r="B28" s="285" t="s">
        <v>209</v>
      </c>
      <c r="C28" s="286">
        <v>0</v>
      </c>
      <c r="D28" s="287">
        <f t="shared" si="0"/>
        <v>0</v>
      </c>
      <c r="E28" s="295">
        <v>0</v>
      </c>
      <c r="F28" s="287">
        <f t="shared" si="1"/>
        <v>0</v>
      </c>
      <c r="G28" s="286">
        <v>0</v>
      </c>
      <c r="H28" s="287">
        <f t="shared" si="2"/>
        <v>0</v>
      </c>
    </row>
    <row r="29" spans="1:8" s="275" customFormat="1" ht="6.75">
      <c r="A29" s="269"/>
      <c r="B29" s="270"/>
      <c r="C29" s="271"/>
      <c r="D29" s="272"/>
      <c r="E29" s="273"/>
      <c r="F29" s="272"/>
      <c r="G29" s="271"/>
      <c r="H29" s="274"/>
    </row>
    <row r="30" spans="1:8" s="30" customFormat="1" ht="20.25">
      <c r="A30" s="284">
        <v>8</v>
      </c>
      <c r="B30" s="285" t="s">
        <v>210</v>
      </c>
      <c r="C30" s="286">
        <v>0</v>
      </c>
      <c r="D30" s="287">
        <f t="shared" si="0"/>
        <v>0</v>
      </c>
      <c r="E30" s="295">
        <v>0</v>
      </c>
      <c r="F30" s="287">
        <f t="shared" si="1"/>
        <v>0</v>
      </c>
      <c r="G30" s="286">
        <v>0</v>
      </c>
      <c r="H30" s="287">
        <f t="shared" si="2"/>
        <v>0</v>
      </c>
    </row>
    <row r="31" spans="1:8" s="275" customFormat="1" ht="6.75">
      <c r="A31" s="279"/>
      <c r="B31" s="280"/>
      <c r="C31" s="271"/>
      <c r="D31" s="272"/>
      <c r="E31" s="273"/>
      <c r="F31" s="272"/>
      <c r="G31" s="271"/>
      <c r="H31" s="274"/>
    </row>
    <row r="32" spans="1:8" s="30" customFormat="1" ht="20.25">
      <c r="A32" s="296">
        <v>9</v>
      </c>
      <c r="B32" s="297" t="s">
        <v>185</v>
      </c>
      <c r="C32" s="298">
        <v>1169</v>
      </c>
      <c r="D32" s="299">
        <f t="shared" si="0"/>
        <v>18.265625</v>
      </c>
      <c r="E32" s="300">
        <v>2314328.23</v>
      </c>
      <c r="F32" s="299">
        <f t="shared" si="1"/>
        <v>36161.37859375</v>
      </c>
      <c r="G32" s="298">
        <v>1121138</v>
      </c>
      <c r="H32" s="299">
        <f t="shared" si="2"/>
        <v>17517.78125</v>
      </c>
    </row>
    <row r="33" spans="1:8" s="275" customFormat="1" ht="6.75">
      <c r="A33" s="279"/>
      <c r="B33" s="280"/>
      <c r="C33" s="271"/>
      <c r="D33" s="272"/>
      <c r="E33" s="273"/>
      <c r="F33" s="272"/>
      <c r="G33" s="271"/>
      <c r="H33" s="274"/>
    </row>
    <row r="34" spans="1:8" s="30" customFormat="1" ht="20.25">
      <c r="A34" s="296">
        <v>10</v>
      </c>
      <c r="B34" s="297" t="s">
        <v>186</v>
      </c>
      <c r="C34" s="298">
        <v>2531</v>
      </c>
      <c r="D34" s="299">
        <f t="shared" si="0"/>
        <v>39.546875</v>
      </c>
      <c r="E34" s="300">
        <v>9554897.37</v>
      </c>
      <c r="F34" s="299">
        <f t="shared" si="1"/>
        <v>149295.27140625</v>
      </c>
      <c r="G34" s="298">
        <v>2723018</v>
      </c>
      <c r="H34" s="299">
        <f t="shared" si="2"/>
        <v>42547.15625</v>
      </c>
    </row>
    <row r="35" spans="1:8" s="275" customFormat="1" ht="6.75">
      <c r="A35" s="279"/>
      <c r="B35" s="280"/>
      <c r="C35" s="271"/>
      <c r="D35" s="272"/>
      <c r="E35" s="273"/>
      <c r="F35" s="272"/>
      <c r="G35" s="271"/>
      <c r="H35" s="274"/>
    </row>
    <row r="36" spans="1:8" s="30" customFormat="1" ht="40.5">
      <c r="A36" s="296">
        <v>11</v>
      </c>
      <c r="B36" s="297" t="s">
        <v>187</v>
      </c>
      <c r="C36" s="298">
        <v>917</v>
      </c>
      <c r="D36" s="299">
        <f t="shared" si="0"/>
        <v>14.328125</v>
      </c>
      <c r="E36" s="300">
        <v>7456662.17</v>
      </c>
      <c r="F36" s="299">
        <f t="shared" si="1"/>
        <v>116510.34640625</v>
      </c>
      <c r="G36" s="298">
        <v>9595722</v>
      </c>
      <c r="H36" s="299">
        <f t="shared" si="2"/>
        <v>149933.15625</v>
      </c>
    </row>
    <row r="37" spans="1:8" s="275" customFormat="1" ht="6.75">
      <c r="A37" s="279"/>
      <c r="B37" s="280"/>
      <c r="C37" s="271"/>
      <c r="D37" s="272"/>
      <c r="E37" s="273"/>
      <c r="F37" s="272"/>
      <c r="G37" s="271"/>
      <c r="H37" s="274"/>
    </row>
    <row r="38" spans="1:8" s="30" customFormat="1" ht="20.25">
      <c r="A38" s="296">
        <v>12</v>
      </c>
      <c r="B38" s="297" t="s">
        <v>188</v>
      </c>
      <c r="C38" s="298">
        <v>55</v>
      </c>
      <c r="D38" s="299">
        <f t="shared" si="0"/>
        <v>0.859375</v>
      </c>
      <c r="E38" s="300">
        <v>9947678.92</v>
      </c>
      <c r="F38" s="299">
        <f t="shared" si="1"/>
        <v>155432.483125</v>
      </c>
      <c r="G38" s="298">
        <v>6202</v>
      </c>
      <c r="H38" s="299">
        <f t="shared" si="2"/>
        <v>96.90625</v>
      </c>
    </row>
    <row r="39" spans="1:8" s="275" customFormat="1" ht="6.75">
      <c r="A39" s="279"/>
      <c r="B39" s="280"/>
      <c r="C39" s="271"/>
      <c r="D39" s="272"/>
      <c r="E39" s="273"/>
      <c r="F39" s="272"/>
      <c r="G39" s="271"/>
      <c r="H39" s="274"/>
    </row>
    <row r="40" spans="1:8" s="30" customFormat="1" ht="40.5">
      <c r="A40" s="301">
        <v>13</v>
      </c>
      <c r="B40" s="302" t="s">
        <v>189</v>
      </c>
      <c r="C40" s="303">
        <v>5</v>
      </c>
      <c r="D40" s="304">
        <f t="shared" si="0"/>
        <v>0.078125</v>
      </c>
      <c r="E40" s="305">
        <v>1403.35</v>
      </c>
      <c r="F40" s="304">
        <f t="shared" si="1"/>
        <v>21.92734375</v>
      </c>
      <c r="G40" s="303">
        <v>356</v>
      </c>
      <c r="H40" s="304">
        <f t="shared" si="2"/>
        <v>5.5625</v>
      </c>
    </row>
    <row r="41" spans="1:8" s="275" customFormat="1" ht="6.75">
      <c r="A41" s="279"/>
      <c r="B41" s="280"/>
      <c r="C41" s="271"/>
      <c r="D41" s="272"/>
      <c r="E41" s="273"/>
      <c r="F41" s="272"/>
      <c r="G41" s="271"/>
      <c r="H41" s="274"/>
    </row>
    <row r="42" spans="1:8" s="30" customFormat="1" ht="20.25">
      <c r="A42" s="301">
        <v>14</v>
      </c>
      <c r="B42" s="302" t="s">
        <v>190</v>
      </c>
      <c r="C42" s="303">
        <v>291</v>
      </c>
      <c r="D42" s="304">
        <f t="shared" si="0"/>
        <v>4.546875</v>
      </c>
      <c r="E42" s="305">
        <v>866786.82</v>
      </c>
      <c r="F42" s="304">
        <f t="shared" si="1"/>
        <v>13543.5440625</v>
      </c>
      <c r="G42" s="303">
        <v>2856874</v>
      </c>
      <c r="H42" s="304">
        <f t="shared" si="2"/>
        <v>44638.65625</v>
      </c>
    </row>
    <row r="43" spans="1:8" s="275" customFormat="1" ht="6.75">
      <c r="A43" s="279"/>
      <c r="B43" s="280"/>
      <c r="C43" s="271"/>
      <c r="D43" s="272"/>
      <c r="E43" s="273"/>
      <c r="F43" s="272"/>
      <c r="G43" s="271"/>
      <c r="H43" s="274"/>
    </row>
    <row r="44" spans="1:8" s="30" customFormat="1" ht="20.25">
      <c r="A44" s="301">
        <v>15</v>
      </c>
      <c r="B44" s="302" t="s">
        <v>191</v>
      </c>
      <c r="C44" s="303">
        <v>5</v>
      </c>
      <c r="D44" s="304">
        <f t="shared" si="0"/>
        <v>0.078125</v>
      </c>
      <c r="E44" s="305">
        <v>18234.1</v>
      </c>
      <c r="F44" s="304">
        <f t="shared" si="1"/>
        <v>284.9078125</v>
      </c>
      <c r="G44" s="303">
        <v>45599</v>
      </c>
      <c r="H44" s="304">
        <f t="shared" si="2"/>
        <v>712.484375</v>
      </c>
    </row>
    <row r="45" spans="1:8" s="275" customFormat="1" ht="6.75">
      <c r="A45" s="279"/>
      <c r="B45" s="280"/>
      <c r="C45" s="271"/>
      <c r="D45" s="272"/>
      <c r="E45" s="273"/>
      <c r="F45" s="272"/>
      <c r="G45" s="271"/>
      <c r="H45" s="274"/>
    </row>
    <row r="46" spans="1:8" s="30" customFormat="1" ht="20.25">
      <c r="A46" s="301">
        <v>16</v>
      </c>
      <c r="B46" s="302" t="s">
        <v>192</v>
      </c>
      <c r="C46" s="303">
        <v>0</v>
      </c>
      <c r="D46" s="304">
        <f t="shared" si="0"/>
        <v>0</v>
      </c>
      <c r="E46" s="305">
        <v>0</v>
      </c>
      <c r="F46" s="304">
        <f t="shared" si="1"/>
        <v>0</v>
      </c>
      <c r="G46" s="303">
        <v>0</v>
      </c>
      <c r="H46" s="304">
        <f t="shared" si="2"/>
        <v>0</v>
      </c>
    </row>
    <row r="47" spans="1:8" s="275" customFormat="1" ht="6.75">
      <c r="A47" s="279"/>
      <c r="B47" s="280"/>
      <c r="C47" s="271"/>
      <c r="D47" s="272"/>
      <c r="E47" s="273"/>
      <c r="F47" s="272"/>
      <c r="G47" s="271"/>
      <c r="H47" s="274"/>
    </row>
    <row r="48" spans="1:8" s="30" customFormat="1" ht="40.5">
      <c r="A48" s="301">
        <v>17</v>
      </c>
      <c r="B48" s="302" t="s">
        <v>193</v>
      </c>
      <c r="C48" s="303">
        <v>0</v>
      </c>
      <c r="D48" s="304">
        <f t="shared" si="0"/>
        <v>0</v>
      </c>
      <c r="E48" s="305">
        <v>0</v>
      </c>
      <c r="F48" s="304">
        <f t="shared" si="1"/>
        <v>0</v>
      </c>
      <c r="G48" s="303">
        <v>0</v>
      </c>
      <c r="H48" s="304">
        <f t="shared" si="2"/>
        <v>0</v>
      </c>
    </row>
    <row r="49" spans="1:8" s="275" customFormat="1" ht="6.75">
      <c r="A49" s="279"/>
      <c r="B49" s="280"/>
      <c r="C49" s="271"/>
      <c r="D49" s="272"/>
      <c r="E49" s="273"/>
      <c r="F49" s="272"/>
      <c r="G49" s="271"/>
      <c r="H49" s="274"/>
    </row>
    <row r="50" spans="1:8" s="30" customFormat="1" ht="20.25">
      <c r="A50" s="301">
        <v>18</v>
      </c>
      <c r="B50" s="302" t="s">
        <v>194</v>
      </c>
      <c r="C50" s="303">
        <v>0</v>
      </c>
      <c r="D50" s="304">
        <f t="shared" si="0"/>
        <v>0</v>
      </c>
      <c r="E50" s="305">
        <v>0</v>
      </c>
      <c r="F50" s="304">
        <f t="shared" si="1"/>
        <v>0</v>
      </c>
      <c r="G50" s="303">
        <v>0</v>
      </c>
      <c r="H50" s="304">
        <f t="shared" si="2"/>
        <v>0</v>
      </c>
    </row>
    <row r="51" spans="1:8" s="275" customFormat="1" ht="6.75">
      <c r="A51" s="279"/>
      <c r="B51" s="280"/>
      <c r="C51" s="271"/>
      <c r="D51" s="272"/>
      <c r="E51" s="273"/>
      <c r="F51" s="272"/>
      <c r="G51" s="271"/>
      <c r="H51" s="274"/>
    </row>
    <row r="52" spans="1:8" s="30" customFormat="1" ht="20.25">
      <c r="A52" s="301">
        <v>19</v>
      </c>
      <c r="B52" s="302" t="s">
        <v>195</v>
      </c>
      <c r="C52" s="303">
        <v>288</v>
      </c>
      <c r="D52" s="304">
        <f t="shared" si="0"/>
        <v>4.5</v>
      </c>
      <c r="E52" s="305">
        <v>1164880.28</v>
      </c>
      <c r="F52" s="304">
        <f t="shared" si="1"/>
        <v>18201.254375</v>
      </c>
      <c r="G52" s="303">
        <v>651507</v>
      </c>
      <c r="H52" s="304">
        <f t="shared" si="2"/>
        <v>10179.796875</v>
      </c>
    </row>
    <row r="53" spans="1:8" s="275" customFormat="1" ht="6.75">
      <c r="A53" s="279"/>
      <c r="B53" s="280"/>
      <c r="C53" s="271"/>
      <c r="D53" s="272"/>
      <c r="E53" s="273"/>
      <c r="F53" s="272"/>
      <c r="G53" s="271"/>
      <c r="H53" s="274"/>
    </row>
    <row r="54" spans="1:8" s="30" customFormat="1" ht="40.5">
      <c r="A54" s="301">
        <v>20</v>
      </c>
      <c r="B54" s="302" t="s">
        <v>196</v>
      </c>
      <c r="C54" s="303">
        <v>0</v>
      </c>
      <c r="D54" s="304">
        <f t="shared" si="0"/>
        <v>0</v>
      </c>
      <c r="E54" s="305">
        <v>0</v>
      </c>
      <c r="F54" s="304">
        <f t="shared" si="1"/>
        <v>0</v>
      </c>
      <c r="G54" s="303">
        <v>0</v>
      </c>
      <c r="H54" s="304">
        <f t="shared" si="2"/>
        <v>0</v>
      </c>
    </row>
    <row r="55" spans="1:8" s="275" customFormat="1" ht="6.75">
      <c r="A55" s="269"/>
      <c r="B55" s="270"/>
      <c r="C55" s="271"/>
      <c r="D55" s="272"/>
      <c r="E55" s="273"/>
      <c r="F55" s="272"/>
      <c r="G55" s="271"/>
      <c r="H55" s="274"/>
    </row>
    <row r="56" spans="1:8" s="30" customFormat="1" ht="20.25">
      <c r="A56" s="306">
        <v>21</v>
      </c>
      <c r="B56" s="307" t="s">
        <v>47</v>
      </c>
      <c r="C56" s="308">
        <v>15811</v>
      </c>
      <c r="D56" s="309">
        <f t="shared" si="0"/>
        <v>247.046875</v>
      </c>
      <c r="E56" s="308">
        <v>91387420.29999998</v>
      </c>
      <c r="F56" s="309">
        <f t="shared" si="1"/>
        <v>1427928.4421874997</v>
      </c>
      <c r="G56" s="308">
        <v>49478376</v>
      </c>
      <c r="H56" s="309">
        <f t="shared" si="2"/>
        <v>773099.625</v>
      </c>
    </row>
    <row r="57" spans="1:8" s="275" customFormat="1" ht="6.75">
      <c r="A57" s="269"/>
      <c r="B57" s="270"/>
      <c r="C57" s="271"/>
      <c r="D57" s="272"/>
      <c r="E57" s="273"/>
      <c r="F57" s="272"/>
      <c r="G57" s="271"/>
      <c r="H57" s="274"/>
    </row>
    <row r="58" spans="1:8" s="30" customFormat="1" ht="21" thickBot="1">
      <c r="A58" s="310">
        <v>22</v>
      </c>
      <c r="B58" s="311" t="s">
        <v>48</v>
      </c>
      <c r="C58" s="312">
        <v>414</v>
      </c>
      <c r="D58" s="313">
        <f t="shared" si="0"/>
        <v>6.46875</v>
      </c>
      <c r="E58" s="314">
        <v>91753434.74</v>
      </c>
      <c r="F58" s="315">
        <f t="shared" si="1"/>
        <v>1433647.4178125</v>
      </c>
      <c r="G58" s="312">
        <v>74445011</v>
      </c>
      <c r="H58" s="315">
        <f t="shared" si="2"/>
        <v>1163203.296875</v>
      </c>
    </row>
    <row r="60" ht="17.25" customHeight="1">
      <c r="A60" t="s">
        <v>197</v>
      </c>
    </row>
    <row r="61" ht="12" customHeight="1">
      <c r="A61" t="s">
        <v>198</v>
      </c>
    </row>
    <row r="62" s="317" customFormat="1" ht="27" customHeight="1"/>
    <row r="63" s="317" customFormat="1" ht="27" customHeight="1"/>
    <row r="64" s="317" customFormat="1" ht="27" customHeight="1"/>
    <row r="65" spans="1:8" s="317" customFormat="1" ht="27" customHeight="1">
      <c r="A65" s="361" t="s">
        <v>452</v>
      </c>
      <c r="B65" s="362"/>
      <c r="C65" s="362"/>
      <c r="E65" s="361" t="s">
        <v>453</v>
      </c>
      <c r="F65" s="361"/>
      <c r="G65" s="361"/>
      <c r="H65" s="361"/>
    </row>
    <row r="66" spans="1:9" s="2" customFormat="1" ht="40.5">
      <c r="A66" s="316" t="s">
        <v>14</v>
      </c>
      <c r="B66" s="316" t="s">
        <v>5</v>
      </c>
      <c r="C66" s="316" t="s">
        <v>33</v>
      </c>
      <c r="D66" s="317"/>
      <c r="E66" s="316" t="s">
        <v>14</v>
      </c>
      <c r="F66" s="361" t="s">
        <v>5</v>
      </c>
      <c r="G66" s="361"/>
      <c r="H66" s="316" t="s">
        <v>70</v>
      </c>
      <c r="I66" s="18"/>
    </row>
    <row r="67" spans="1:9" s="2" customFormat="1" ht="40.5">
      <c r="A67" s="318" t="s">
        <v>341</v>
      </c>
      <c r="B67" s="319" t="s">
        <v>342</v>
      </c>
      <c r="C67" s="320">
        <v>903</v>
      </c>
      <c r="D67" s="317"/>
      <c r="E67" s="318" t="s">
        <v>147</v>
      </c>
      <c r="F67" s="354" t="s">
        <v>158</v>
      </c>
      <c r="G67" s="354"/>
      <c r="H67" s="320">
        <v>13610290.68</v>
      </c>
      <c r="I67" s="18"/>
    </row>
    <row r="68" spans="1:9" s="2" customFormat="1" ht="40.5">
      <c r="A68" s="321" t="s">
        <v>147</v>
      </c>
      <c r="B68" s="322" t="s">
        <v>158</v>
      </c>
      <c r="C68" s="323">
        <v>704</v>
      </c>
      <c r="D68" s="317"/>
      <c r="E68" s="321" t="s">
        <v>349</v>
      </c>
      <c r="F68" s="358" t="s">
        <v>350</v>
      </c>
      <c r="G68" s="358"/>
      <c r="H68" s="323">
        <v>3335085.61</v>
      </c>
      <c r="I68" s="18"/>
    </row>
    <row r="69" spans="1:9" s="2" customFormat="1" ht="20.25">
      <c r="A69" s="318" t="s">
        <v>351</v>
      </c>
      <c r="B69" s="319" t="s">
        <v>352</v>
      </c>
      <c r="C69" s="320">
        <v>686</v>
      </c>
      <c r="D69" s="317"/>
      <c r="E69" s="318" t="s">
        <v>353</v>
      </c>
      <c r="F69" s="354" t="s">
        <v>354</v>
      </c>
      <c r="G69" s="354"/>
      <c r="H69" s="320">
        <v>2852351.47</v>
      </c>
      <c r="I69" s="18"/>
    </row>
    <row r="70" spans="1:9" s="2" customFormat="1" ht="20.25">
      <c r="A70" s="321" t="s">
        <v>355</v>
      </c>
      <c r="B70" s="322" t="s">
        <v>356</v>
      </c>
      <c r="C70" s="323">
        <v>648</v>
      </c>
      <c r="D70" s="317"/>
      <c r="E70" s="321" t="s">
        <v>355</v>
      </c>
      <c r="F70" s="358" t="s">
        <v>356</v>
      </c>
      <c r="G70" s="358"/>
      <c r="H70" s="323">
        <v>2577549.96</v>
      </c>
      <c r="I70" s="18"/>
    </row>
    <row r="71" spans="1:9" s="2" customFormat="1" ht="40.5">
      <c r="A71" s="318" t="s">
        <v>357</v>
      </c>
      <c r="B71" s="319" t="s">
        <v>358</v>
      </c>
      <c r="C71" s="320">
        <v>643</v>
      </c>
      <c r="D71" s="317"/>
      <c r="E71" s="318" t="s">
        <v>351</v>
      </c>
      <c r="F71" s="354" t="s">
        <v>352</v>
      </c>
      <c r="G71" s="354"/>
      <c r="H71" s="320">
        <v>2551570.7</v>
      </c>
      <c r="I71" s="18"/>
    </row>
    <row r="72" spans="1:9" s="2" customFormat="1" ht="20.25">
      <c r="A72" s="321" t="s">
        <v>343</v>
      </c>
      <c r="B72" s="322" t="s">
        <v>344</v>
      </c>
      <c r="C72" s="323">
        <v>561</v>
      </c>
      <c r="D72" s="317"/>
      <c r="E72" s="321" t="s">
        <v>359</v>
      </c>
      <c r="F72" s="358" t="s">
        <v>360</v>
      </c>
      <c r="G72" s="358"/>
      <c r="H72" s="323">
        <v>2513379.3</v>
      </c>
      <c r="I72" s="18"/>
    </row>
    <row r="73" spans="1:9" s="2" customFormat="1" ht="20.25">
      <c r="A73" s="318" t="s">
        <v>353</v>
      </c>
      <c r="B73" s="319" t="s">
        <v>354</v>
      </c>
      <c r="C73" s="320">
        <v>525</v>
      </c>
      <c r="D73" s="317"/>
      <c r="E73" s="318" t="s">
        <v>361</v>
      </c>
      <c r="F73" s="354" t="s">
        <v>362</v>
      </c>
      <c r="G73" s="354"/>
      <c r="H73" s="320">
        <v>2206445.07</v>
      </c>
      <c r="I73" s="18"/>
    </row>
    <row r="74" spans="1:9" s="2" customFormat="1" ht="20.25">
      <c r="A74" s="321" t="s">
        <v>363</v>
      </c>
      <c r="B74" s="322" t="s">
        <v>364</v>
      </c>
      <c r="C74" s="323">
        <v>499</v>
      </c>
      <c r="D74" s="317"/>
      <c r="E74" s="321" t="s">
        <v>363</v>
      </c>
      <c r="F74" s="358" t="s">
        <v>364</v>
      </c>
      <c r="G74" s="358"/>
      <c r="H74" s="323">
        <v>2066905.11</v>
      </c>
      <c r="I74" s="18"/>
    </row>
    <row r="75" spans="1:9" s="2" customFormat="1" ht="20.25">
      <c r="A75" s="318" t="s">
        <v>365</v>
      </c>
      <c r="B75" s="319" t="s">
        <v>366</v>
      </c>
      <c r="C75" s="320">
        <v>464</v>
      </c>
      <c r="D75" s="317"/>
      <c r="E75" s="318" t="s">
        <v>367</v>
      </c>
      <c r="F75" s="354" t="s">
        <v>368</v>
      </c>
      <c r="G75" s="354"/>
      <c r="H75" s="320">
        <v>1884155.12</v>
      </c>
      <c r="I75" s="18"/>
    </row>
    <row r="76" spans="1:9" s="2" customFormat="1" ht="20.25">
      <c r="A76" s="321" t="s">
        <v>369</v>
      </c>
      <c r="B76" s="322" t="s">
        <v>370</v>
      </c>
      <c r="C76" s="323">
        <v>400</v>
      </c>
      <c r="D76" s="317"/>
      <c r="E76" s="321" t="s">
        <v>371</v>
      </c>
      <c r="F76" s="358" t="s">
        <v>372</v>
      </c>
      <c r="G76" s="358"/>
      <c r="H76" s="323">
        <v>1450327.03</v>
      </c>
      <c r="I76" s="18"/>
    </row>
    <row r="77" spans="1:9" s="2" customFormat="1" ht="20.25">
      <c r="A77" s="318" t="s">
        <v>373</v>
      </c>
      <c r="B77" s="319" t="s">
        <v>374</v>
      </c>
      <c r="C77" s="320">
        <v>389</v>
      </c>
      <c r="D77" s="317"/>
      <c r="E77" s="318" t="s">
        <v>375</v>
      </c>
      <c r="F77" s="354" t="s">
        <v>376</v>
      </c>
      <c r="G77" s="354"/>
      <c r="H77" s="320">
        <v>1372576.32</v>
      </c>
      <c r="I77" s="18"/>
    </row>
    <row r="78" spans="1:9" s="2" customFormat="1" ht="20.25">
      <c r="A78" s="321" t="s">
        <v>377</v>
      </c>
      <c r="B78" s="322" t="s">
        <v>378</v>
      </c>
      <c r="C78" s="323">
        <v>362</v>
      </c>
      <c r="D78" s="317"/>
      <c r="E78" s="321" t="s">
        <v>357</v>
      </c>
      <c r="F78" s="358" t="s">
        <v>358</v>
      </c>
      <c r="G78" s="358"/>
      <c r="H78" s="323">
        <v>1319459.23</v>
      </c>
      <c r="I78" s="18"/>
    </row>
    <row r="79" spans="1:9" s="2" customFormat="1" ht="20.25">
      <c r="A79" s="318" t="s">
        <v>379</v>
      </c>
      <c r="B79" s="319" t="s">
        <v>380</v>
      </c>
      <c r="C79" s="320">
        <v>345</v>
      </c>
      <c r="D79" s="317"/>
      <c r="E79" s="318" t="s">
        <v>150</v>
      </c>
      <c r="F79" s="354" t="s">
        <v>161</v>
      </c>
      <c r="G79" s="354"/>
      <c r="H79" s="320">
        <v>1266449.62</v>
      </c>
      <c r="I79" s="18"/>
    </row>
    <row r="80" spans="1:9" s="2" customFormat="1" ht="20.25">
      <c r="A80" s="321" t="s">
        <v>381</v>
      </c>
      <c r="B80" s="322" t="s">
        <v>382</v>
      </c>
      <c r="C80" s="323">
        <v>305</v>
      </c>
      <c r="D80" s="317"/>
      <c r="E80" s="321" t="s">
        <v>383</v>
      </c>
      <c r="F80" s="358" t="s">
        <v>384</v>
      </c>
      <c r="G80" s="358"/>
      <c r="H80" s="323">
        <v>917170.85</v>
      </c>
      <c r="I80" s="18"/>
    </row>
    <row r="81" spans="1:9" s="2" customFormat="1" ht="20.25">
      <c r="A81" s="318" t="s">
        <v>385</v>
      </c>
      <c r="B81" s="319" t="s">
        <v>386</v>
      </c>
      <c r="C81" s="320">
        <v>304</v>
      </c>
      <c r="D81" s="317"/>
      <c r="E81" s="318" t="s">
        <v>387</v>
      </c>
      <c r="F81" s="354" t="s">
        <v>388</v>
      </c>
      <c r="G81" s="354"/>
      <c r="H81" s="320">
        <v>847885.58</v>
      </c>
      <c r="I81" s="18"/>
    </row>
    <row r="82" spans="1:9" s="2" customFormat="1" ht="20.25">
      <c r="A82" s="321" t="s">
        <v>150</v>
      </c>
      <c r="B82" s="322" t="s">
        <v>161</v>
      </c>
      <c r="C82" s="323">
        <v>272</v>
      </c>
      <c r="D82" s="317"/>
      <c r="E82" s="321" t="s">
        <v>341</v>
      </c>
      <c r="F82" s="358" t="s">
        <v>342</v>
      </c>
      <c r="G82" s="358"/>
      <c r="H82" s="323">
        <v>847473.02</v>
      </c>
      <c r="I82" s="18"/>
    </row>
    <row r="83" spans="1:9" s="2" customFormat="1" ht="20.25">
      <c r="A83" s="318" t="s">
        <v>389</v>
      </c>
      <c r="B83" s="319" t="s">
        <v>390</v>
      </c>
      <c r="C83" s="320">
        <v>265</v>
      </c>
      <c r="D83" s="317"/>
      <c r="E83" s="318" t="s">
        <v>391</v>
      </c>
      <c r="F83" s="354" t="s">
        <v>352</v>
      </c>
      <c r="G83" s="354"/>
      <c r="H83" s="320">
        <v>741824.69</v>
      </c>
      <c r="I83" s="18"/>
    </row>
    <row r="84" spans="1:9" s="2" customFormat="1" ht="20.25">
      <c r="A84" s="321" t="s">
        <v>171</v>
      </c>
      <c r="B84" s="322" t="s">
        <v>181</v>
      </c>
      <c r="C84" s="323">
        <v>248</v>
      </c>
      <c r="D84" s="317"/>
      <c r="E84" s="321" t="s">
        <v>343</v>
      </c>
      <c r="F84" s="358" t="s">
        <v>344</v>
      </c>
      <c r="G84" s="358"/>
      <c r="H84" s="323">
        <v>727881.91</v>
      </c>
      <c r="I84" s="18"/>
    </row>
    <row r="85" spans="1:9" s="2" customFormat="1" ht="20.25">
      <c r="A85" s="318" t="s">
        <v>392</v>
      </c>
      <c r="B85" s="319" t="s">
        <v>393</v>
      </c>
      <c r="C85" s="320">
        <v>226</v>
      </c>
      <c r="D85" s="317"/>
      <c r="E85" s="318" t="s">
        <v>394</v>
      </c>
      <c r="F85" s="354" t="s">
        <v>395</v>
      </c>
      <c r="G85" s="354"/>
      <c r="H85" s="320">
        <v>725791.74</v>
      </c>
      <c r="I85" s="18"/>
    </row>
    <row r="86" spans="1:9" s="2" customFormat="1" ht="20.25">
      <c r="A86" s="321" t="s">
        <v>396</v>
      </c>
      <c r="B86" s="322" t="s">
        <v>397</v>
      </c>
      <c r="C86" s="323">
        <v>215</v>
      </c>
      <c r="D86" s="317"/>
      <c r="E86" s="321" t="s">
        <v>398</v>
      </c>
      <c r="F86" s="358" t="s">
        <v>399</v>
      </c>
      <c r="G86" s="358"/>
      <c r="H86" s="323">
        <v>679387.35</v>
      </c>
      <c r="I86" s="18"/>
    </row>
    <row r="87" spans="1:9" s="2" customFormat="1" ht="20.25">
      <c r="A87" s="318" t="s">
        <v>391</v>
      </c>
      <c r="B87" s="319" t="s">
        <v>352</v>
      </c>
      <c r="C87" s="320">
        <v>200</v>
      </c>
      <c r="D87" s="317"/>
      <c r="E87" s="318" t="s">
        <v>400</v>
      </c>
      <c r="F87" s="354" t="s">
        <v>401</v>
      </c>
      <c r="G87" s="354"/>
      <c r="H87" s="320">
        <v>641228.33</v>
      </c>
      <c r="I87" s="18"/>
    </row>
    <row r="88" spans="1:9" s="2" customFormat="1" ht="20.25">
      <c r="A88" s="321" t="s">
        <v>383</v>
      </c>
      <c r="B88" s="322" t="s">
        <v>384</v>
      </c>
      <c r="C88" s="323">
        <v>190</v>
      </c>
      <c r="D88" s="317"/>
      <c r="E88" s="321" t="s">
        <v>402</v>
      </c>
      <c r="F88" s="358" t="s">
        <v>403</v>
      </c>
      <c r="G88" s="358"/>
      <c r="H88" s="323">
        <v>570624.5</v>
      </c>
      <c r="I88" s="18"/>
    </row>
    <row r="89" spans="1:9" s="2" customFormat="1" ht="20.25">
      <c r="A89" s="318" t="s">
        <v>404</v>
      </c>
      <c r="B89" s="319" t="s">
        <v>405</v>
      </c>
      <c r="C89" s="320">
        <v>178</v>
      </c>
      <c r="D89" s="317"/>
      <c r="E89" s="318" t="s">
        <v>406</v>
      </c>
      <c r="F89" s="354" t="s">
        <v>407</v>
      </c>
      <c r="G89" s="354"/>
      <c r="H89" s="320">
        <v>535500</v>
      </c>
      <c r="I89" s="18"/>
    </row>
    <row r="90" spans="1:9" s="2" customFormat="1" ht="20.25">
      <c r="A90" s="321" t="s">
        <v>408</v>
      </c>
      <c r="B90" s="322" t="s">
        <v>409</v>
      </c>
      <c r="C90" s="323">
        <v>160</v>
      </c>
      <c r="D90" s="317"/>
      <c r="E90" s="321" t="s">
        <v>410</v>
      </c>
      <c r="F90" s="358" t="s">
        <v>411</v>
      </c>
      <c r="G90" s="358"/>
      <c r="H90" s="323">
        <v>511798.01</v>
      </c>
      <c r="I90" s="18"/>
    </row>
    <row r="91" spans="1:9" s="2" customFormat="1" ht="40.5">
      <c r="A91" s="318" t="s">
        <v>412</v>
      </c>
      <c r="B91" s="319" t="s">
        <v>413</v>
      </c>
      <c r="C91" s="320">
        <v>136</v>
      </c>
      <c r="D91" s="317"/>
      <c r="E91" s="318" t="s">
        <v>414</v>
      </c>
      <c r="F91" s="354" t="s">
        <v>415</v>
      </c>
      <c r="G91" s="354"/>
      <c r="H91" s="320">
        <v>494919.29</v>
      </c>
      <c r="I91" s="18"/>
    </row>
    <row r="92" spans="1:9" s="2" customFormat="1" ht="20.25">
      <c r="A92" s="321" t="s">
        <v>410</v>
      </c>
      <c r="B92" s="322" t="s">
        <v>411</v>
      </c>
      <c r="C92" s="323">
        <v>135</v>
      </c>
      <c r="D92" s="317"/>
      <c r="E92" s="321" t="s">
        <v>369</v>
      </c>
      <c r="F92" s="358" t="s">
        <v>370</v>
      </c>
      <c r="G92" s="358"/>
      <c r="H92" s="323">
        <v>492285.21</v>
      </c>
      <c r="I92" s="18"/>
    </row>
    <row r="93" spans="1:9" s="2" customFormat="1" ht="20.25">
      <c r="A93" s="318" t="s">
        <v>416</v>
      </c>
      <c r="B93" s="319" t="s">
        <v>417</v>
      </c>
      <c r="C93" s="320">
        <v>129</v>
      </c>
      <c r="D93" s="317"/>
      <c r="E93" s="318" t="s">
        <v>418</v>
      </c>
      <c r="F93" s="354" t="s">
        <v>419</v>
      </c>
      <c r="G93" s="354"/>
      <c r="H93" s="320">
        <v>476019.51</v>
      </c>
      <c r="I93" s="18"/>
    </row>
    <row r="94" spans="1:9" s="2" customFormat="1" ht="20.25">
      <c r="A94" s="321" t="s">
        <v>414</v>
      </c>
      <c r="B94" s="322" t="s">
        <v>415</v>
      </c>
      <c r="C94" s="323">
        <v>127</v>
      </c>
      <c r="D94" s="317"/>
      <c r="E94" s="321" t="s">
        <v>420</v>
      </c>
      <c r="F94" s="358" t="s">
        <v>421</v>
      </c>
      <c r="G94" s="358"/>
      <c r="H94" s="323">
        <v>466352.2</v>
      </c>
      <c r="I94" s="18"/>
    </row>
    <row r="95" spans="1:9" s="2" customFormat="1" ht="20.25">
      <c r="A95" s="318" t="s">
        <v>422</v>
      </c>
      <c r="B95" s="319" t="s">
        <v>423</v>
      </c>
      <c r="C95" s="320">
        <v>121</v>
      </c>
      <c r="D95" s="317"/>
      <c r="E95" s="318" t="s">
        <v>377</v>
      </c>
      <c r="F95" s="354" t="s">
        <v>378</v>
      </c>
      <c r="G95" s="354"/>
      <c r="H95" s="320">
        <v>445923.1</v>
      </c>
      <c r="I95" s="18"/>
    </row>
    <row r="96" spans="1:9" s="2" customFormat="1" ht="20.25">
      <c r="A96" s="321" t="s">
        <v>424</v>
      </c>
      <c r="B96" s="322" t="s">
        <v>425</v>
      </c>
      <c r="C96" s="323">
        <v>121</v>
      </c>
      <c r="D96" s="317"/>
      <c r="E96" s="321" t="s">
        <v>143</v>
      </c>
      <c r="F96" s="358" t="s">
        <v>154</v>
      </c>
      <c r="G96" s="358"/>
      <c r="H96" s="323">
        <v>434022.45</v>
      </c>
      <c r="I96" s="18"/>
    </row>
    <row r="97" spans="1:9" s="2" customFormat="1" ht="15.75">
      <c r="A97" s="18"/>
      <c r="B97" s="18"/>
      <c r="C97" s="18"/>
      <c r="D97" s="18"/>
      <c r="E97" s="18"/>
      <c r="F97" s="18"/>
      <c r="G97" s="18"/>
      <c r="H97" s="18"/>
      <c r="I97" s="18"/>
    </row>
    <row r="98" spans="1:9" s="2" customFormat="1" ht="30.75" customHeight="1">
      <c r="A98" s="335" t="s">
        <v>454</v>
      </c>
      <c r="B98" s="335"/>
      <c r="C98" s="335"/>
      <c r="D98" s="18"/>
      <c r="E98" s="18"/>
      <c r="F98" s="18"/>
      <c r="G98" s="18"/>
      <c r="H98" s="18"/>
      <c r="I98" s="18"/>
    </row>
    <row r="99" spans="1:9" s="2" customFormat="1" ht="15.75">
      <c r="A99" s="267"/>
      <c r="B99" s="267"/>
      <c r="C99" s="267"/>
      <c r="D99" s="18"/>
      <c r="E99" s="18"/>
      <c r="F99" s="18"/>
      <c r="G99" s="18"/>
      <c r="H99" s="18"/>
      <c r="I99" s="18"/>
    </row>
    <row r="100" spans="1:9" s="2" customFormat="1" ht="15.75">
      <c r="A100" s="267"/>
      <c r="B100" s="267"/>
      <c r="C100" s="267"/>
      <c r="D100" s="18"/>
      <c r="E100" s="18"/>
      <c r="F100" s="18"/>
      <c r="G100" s="18"/>
      <c r="H100" s="18"/>
      <c r="I100" s="18"/>
    </row>
    <row r="101" spans="1:9" s="2" customFormat="1" ht="15.75">
      <c r="A101" s="267"/>
      <c r="B101" s="267"/>
      <c r="C101" s="267"/>
      <c r="D101" s="18"/>
      <c r="E101" s="18"/>
      <c r="F101" s="18"/>
      <c r="G101" s="18"/>
      <c r="H101" s="18"/>
      <c r="I101" s="18"/>
    </row>
    <row r="102" spans="1:9" s="2" customFormat="1" ht="15.75">
      <c r="A102" s="267"/>
      <c r="B102" s="267"/>
      <c r="C102" s="267"/>
      <c r="D102" s="18"/>
      <c r="E102" s="18"/>
      <c r="F102" s="18"/>
      <c r="G102" s="18"/>
      <c r="H102" s="18"/>
      <c r="I102" s="18"/>
    </row>
    <row r="103" s="2" customFormat="1" ht="13.5" thickBot="1"/>
    <row r="104" spans="1:3" s="2" customFormat="1" ht="20.25">
      <c r="A104" s="356" t="s">
        <v>456</v>
      </c>
      <c r="B104" s="357"/>
      <c r="C104" s="357"/>
    </row>
    <row r="105" spans="1:3" s="2" customFormat="1" ht="20.25">
      <c r="A105" s="282"/>
      <c r="B105" s="316" t="s">
        <v>0</v>
      </c>
      <c r="C105" s="316" t="s">
        <v>182</v>
      </c>
    </row>
    <row r="106" spans="1:3" s="2" customFormat="1" ht="20.25">
      <c r="A106" s="324">
        <v>1</v>
      </c>
      <c r="B106" s="355" t="s">
        <v>8</v>
      </c>
      <c r="C106" s="355"/>
    </row>
    <row r="107" spans="1:3" s="2" customFormat="1" ht="20.25">
      <c r="A107" s="325" t="s">
        <v>15</v>
      </c>
      <c r="B107" s="326" t="s">
        <v>56</v>
      </c>
      <c r="C107" s="327">
        <v>11823</v>
      </c>
    </row>
    <row r="108" spans="1:3" s="2" customFormat="1" ht="20.25">
      <c r="A108" s="325" t="s">
        <v>16</v>
      </c>
      <c r="B108" s="326" t="s">
        <v>9</v>
      </c>
      <c r="C108" s="327">
        <v>154</v>
      </c>
    </row>
    <row r="109" spans="1:3" s="2" customFormat="1" ht="40.5">
      <c r="A109" s="325" t="s">
        <v>22</v>
      </c>
      <c r="B109" s="326" t="s">
        <v>71</v>
      </c>
      <c r="C109" s="327">
        <v>3144</v>
      </c>
    </row>
    <row r="110" spans="1:3" s="2" customFormat="1" ht="40.5">
      <c r="A110" s="325" t="s">
        <v>23</v>
      </c>
      <c r="B110" s="326" t="s">
        <v>57</v>
      </c>
      <c r="C110" s="327">
        <v>16</v>
      </c>
    </row>
    <row r="111" spans="1:3" s="2" customFormat="1" ht="20.25">
      <c r="A111" s="325" t="s">
        <v>24</v>
      </c>
      <c r="B111" s="326" t="s">
        <v>10</v>
      </c>
      <c r="C111" s="327">
        <v>669</v>
      </c>
    </row>
    <row r="112" spans="1:3" s="2" customFormat="1" ht="20.25">
      <c r="A112" s="325" t="s">
        <v>25</v>
      </c>
      <c r="B112" s="326" t="s">
        <v>11</v>
      </c>
      <c r="C112" s="327">
        <v>0</v>
      </c>
    </row>
    <row r="113" spans="1:3" s="2" customFormat="1" ht="20.25">
      <c r="A113" s="325" t="s">
        <v>211</v>
      </c>
      <c r="B113" s="326" t="s">
        <v>212</v>
      </c>
      <c r="C113" s="327">
        <v>5</v>
      </c>
    </row>
    <row r="114" spans="1:3" s="2" customFormat="1" ht="20.25">
      <c r="A114" s="325"/>
      <c r="B114" s="326"/>
      <c r="C114" s="328"/>
    </row>
    <row r="115" spans="1:3" s="2" customFormat="1" ht="20.25">
      <c r="A115" s="324">
        <v>2</v>
      </c>
      <c r="B115" s="355" t="s">
        <v>12</v>
      </c>
      <c r="C115" s="355"/>
    </row>
    <row r="116" spans="1:3" s="2" customFormat="1" ht="20.25">
      <c r="A116" s="325" t="s">
        <v>15</v>
      </c>
      <c r="B116" s="326" t="s">
        <v>56</v>
      </c>
      <c r="C116" s="327">
        <v>13292312</v>
      </c>
    </row>
    <row r="117" spans="1:3" s="2" customFormat="1" ht="20.25">
      <c r="A117" s="325" t="s">
        <v>16</v>
      </c>
      <c r="B117" s="326" t="s">
        <v>9</v>
      </c>
      <c r="C117" s="327">
        <v>17506</v>
      </c>
    </row>
    <row r="118" spans="1:3" s="2" customFormat="1" ht="40.5">
      <c r="A118" s="325" t="s">
        <v>22</v>
      </c>
      <c r="B118" s="326" t="s">
        <v>71</v>
      </c>
      <c r="C118" s="327">
        <v>29322023</v>
      </c>
    </row>
    <row r="119" spans="1:3" s="2" customFormat="1" ht="40.5">
      <c r="A119" s="325" t="s">
        <v>23</v>
      </c>
      <c r="B119" s="326" t="s">
        <v>57</v>
      </c>
      <c r="C119" s="327">
        <v>69646</v>
      </c>
    </row>
    <row r="120" spans="1:3" s="2" customFormat="1" ht="20.25">
      <c r="A120" s="325" t="s">
        <v>24</v>
      </c>
      <c r="B120" s="326" t="s">
        <v>10</v>
      </c>
      <c r="C120" s="327">
        <v>6731290</v>
      </c>
    </row>
    <row r="121" spans="1:3" s="2" customFormat="1" ht="20.25">
      <c r="A121" s="325" t="s">
        <v>25</v>
      </c>
      <c r="B121" s="326" t="s">
        <v>11</v>
      </c>
      <c r="C121" s="327">
        <v>0</v>
      </c>
    </row>
    <row r="122" spans="1:3" s="2" customFormat="1" ht="20.25">
      <c r="A122" s="325" t="s">
        <v>211</v>
      </c>
      <c r="B122" s="326" t="s">
        <v>212</v>
      </c>
      <c r="C122" s="327">
        <v>45599</v>
      </c>
    </row>
    <row r="123" spans="1:3" s="2" customFormat="1" ht="20.25">
      <c r="A123" s="325"/>
      <c r="B123" s="326"/>
      <c r="C123" s="327"/>
    </row>
    <row r="124" spans="1:3" s="2" customFormat="1" ht="20.25">
      <c r="A124" s="324">
        <v>3</v>
      </c>
      <c r="B124" s="355" t="s">
        <v>13</v>
      </c>
      <c r="C124" s="355"/>
    </row>
    <row r="125" spans="1:3" s="2" customFormat="1" ht="20.25">
      <c r="A125" s="325" t="s">
        <v>15</v>
      </c>
      <c r="B125" s="326" t="s">
        <v>56</v>
      </c>
      <c r="C125" s="327">
        <v>33121880.61</v>
      </c>
    </row>
    <row r="126" spans="1:3" s="2" customFormat="1" ht="20.25">
      <c r="A126" s="325" t="s">
        <v>16</v>
      </c>
      <c r="B126" s="326" t="s">
        <v>9</v>
      </c>
      <c r="C126" s="327">
        <v>29745175.130000003</v>
      </c>
    </row>
    <row r="127" spans="1:3" s="2" customFormat="1" ht="40.5">
      <c r="A127" s="325" t="s">
        <v>22</v>
      </c>
      <c r="B127" s="326" t="s">
        <v>71</v>
      </c>
      <c r="C127" s="327">
        <v>26099729.72</v>
      </c>
    </row>
    <row r="128" spans="1:3" s="2" customFormat="1" ht="40.5">
      <c r="A128" s="325" t="s">
        <v>23</v>
      </c>
      <c r="B128" s="326" t="s">
        <v>57</v>
      </c>
      <c r="C128" s="327">
        <v>401779.38</v>
      </c>
    </row>
    <row r="129" spans="1:3" s="2" customFormat="1" ht="20.25">
      <c r="A129" s="325" t="s">
        <v>24</v>
      </c>
      <c r="B129" s="326" t="s">
        <v>10</v>
      </c>
      <c r="C129" s="327">
        <v>2000621.3599999999</v>
      </c>
    </row>
    <row r="130" spans="1:3" s="2" customFormat="1" ht="20.25">
      <c r="A130" s="325" t="s">
        <v>25</v>
      </c>
      <c r="B130" s="326" t="s">
        <v>11</v>
      </c>
      <c r="C130" s="327">
        <v>0</v>
      </c>
    </row>
    <row r="131" spans="1:3" s="2" customFormat="1" ht="20.25">
      <c r="A131" s="325" t="s">
        <v>211</v>
      </c>
      <c r="B131" s="326" t="s">
        <v>212</v>
      </c>
      <c r="C131" s="327">
        <v>18234.1</v>
      </c>
    </row>
    <row r="132" s="2" customFormat="1" ht="12.75"/>
    <row r="133" s="2" customFormat="1" ht="12.75"/>
    <row r="134" spans="1:9" s="2" customFormat="1" ht="14.25">
      <c r="A134" s="3"/>
      <c r="I134" s="8"/>
    </row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42">
    <mergeCell ref="C10:D10"/>
    <mergeCell ref="E10:F10"/>
    <mergeCell ref="F90:G90"/>
    <mergeCell ref="F86:G86"/>
    <mergeCell ref="F93:G93"/>
    <mergeCell ref="A1:I1"/>
    <mergeCell ref="F67:G67"/>
    <mergeCell ref="F68:G68"/>
    <mergeCell ref="E65:H65"/>
    <mergeCell ref="F66:G66"/>
    <mergeCell ref="A65:C65"/>
    <mergeCell ref="F69:G69"/>
    <mergeCell ref="F75:G75"/>
    <mergeCell ref="F78:G78"/>
    <mergeCell ref="F76:G76"/>
    <mergeCell ref="F73:G73"/>
    <mergeCell ref="F74:G74"/>
    <mergeCell ref="F77:G77"/>
    <mergeCell ref="F79:G79"/>
    <mergeCell ref="F80:G80"/>
    <mergeCell ref="F87:G87"/>
    <mergeCell ref="G10:H10"/>
    <mergeCell ref="B106:C106"/>
    <mergeCell ref="F95:G95"/>
    <mergeCell ref="F91:G91"/>
    <mergeCell ref="F70:G70"/>
    <mergeCell ref="F71:G71"/>
    <mergeCell ref="F72:G72"/>
    <mergeCell ref="F94:G94"/>
    <mergeCell ref="F85:G85"/>
    <mergeCell ref="F88:G88"/>
    <mergeCell ref="F81:G81"/>
    <mergeCell ref="F89:G89"/>
    <mergeCell ref="A98:C98"/>
    <mergeCell ref="B124:C124"/>
    <mergeCell ref="A104:C104"/>
    <mergeCell ref="F82:G82"/>
    <mergeCell ref="F83:G83"/>
    <mergeCell ref="B115:C115"/>
    <mergeCell ref="F96:G96"/>
    <mergeCell ref="F84:G84"/>
    <mergeCell ref="F92:G92"/>
  </mergeCells>
  <printOptions/>
  <pageMargins left="0.6571428571428571" right="0.3645833333333333" top="0.43125" bottom="0.5510416666666667" header="0.3" footer="0.3"/>
  <pageSetup horizontalDpi="600" verticalDpi="600" orientation="landscape" paperSize="9" scale="46" r:id="rId2"/>
  <headerFooter>
    <oddHeader>&amp;L&amp;"-,Bold"Януари - Март 2012
&amp;C&amp;"-,Bold"&amp;18Секция: Търговия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rowBreaks count="2" manualBreakCount="2">
    <brk id="62" max="20" man="1"/>
    <brk id="98" max="20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view="pageBreakPreview" zoomScale="70" zoomScaleNormal="70" zoomScaleSheetLayoutView="70" zoomScalePageLayoutView="55" workbookViewId="0" topLeftCell="A1">
      <selection activeCell="B10" sqref="B10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49" t="s">
        <v>106</v>
      </c>
      <c r="B1" s="349"/>
      <c r="C1" s="349"/>
      <c r="D1" s="349"/>
      <c r="E1" s="349"/>
      <c r="F1" s="349"/>
      <c r="G1" s="349"/>
      <c r="H1" s="349"/>
      <c r="I1" s="349"/>
      <c r="J1" s="110"/>
    </row>
    <row r="4" spans="1:8" ht="18">
      <c r="A4" s="94" t="s">
        <v>457</v>
      </c>
      <c r="B4" s="13"/>
      <c r="C4" s="13"/>
      <c r="D4" s="13"/>
      <c r="E4" s="13"/>
      <c r="F4" s="13"/>
      <c r="G4" s="13"/>
      <c r="H4" s="13"/>
    </row>
    <row r="5" spans="1:8" ht="18">
      <c r="A5" s="9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65" t="s">
        <v>14</v>
      </c>
      <c r="B7" s="66" t="s">
        <v>36</v>
      </c>
      <c r="C7" s="67" t="s">
        <v>39</v>
      </c>
      <c r="D7" s="67" t="s">
        <v>72</v>
      </c>
      <c r="E7" s="67" t="s">
        <v>40</v>
      </c>
      <c r="F7" s="67" t="s">
        <v>37</v>
      </c>
      <c r="G7" s="67" t="s">
        <v>38</v>
      </c>
      <c r="H7" s="67" t="s">
        <v>41</v>
      </c>
      <c r="I7" s="6"/>
    </row>
    <row r="8" spans="1:9" ht="31.5">
      <c r="A8" s="68" t="s">
        <v>168</v>
      </c>
      <c r="B8" s="152" t="s">
        <v>178</v>
      </c>
      <c r="C8" s="186">
        <v>10534584</v>
      </c>
      <c r="D8" s="187" t="s">
        <v>116</v>
      </c>
      <c r="E8" s="186" t="s">
        <v>116</v>
      </c>
      <c r="F8" s="186">
        <v>12290348</v>
      </c>
      <c r="G8" s="201">
        <v>40919</v>
      </c>
      <c r="H8" s="263" t="s">
        <v>448</v>
      </c>
      <c r="I8" s="7"/>
    </row>
    <row r="9" spans="1:9" ht="15.75">
      <c r="A9" s="107" t="s">
        <v>339</v>
      </c>
      <c r="B9" s="153" t="s">
        <v>340</v>
      </c>
      <c r="C9" s="188">
        <v>1169903</v>
      </c>
      <c r="D9" s="189">
        <v>2</v>
      </c>
      <c r="E9" s="188">
        <v>2339806</v>
      </c>
      <c r="F9" s="188">
        <v>12869903</v>
      </c>
      <c r="G9" s="202">
        <v>40949</v>
      </c>
      <c r="H9" s="202" t="s">
        <v>449</v>
      </c>
      <c r="I9" s="7"/>
    </row>
    <row r="10" spans="1:9" ht="15.75">
      <c r="A10" s="68" t="s">
        <v>169</v>
      </c>
      <c r="B10" s="152" t="s">
        <v>179</v>
      </c>
      <c r="C10" s="186">
        <v>100000</v>
      </c>
      <c r="D10" s="187">
        <v>1</v>
      </c>
      <c r="E10" s="186">
        <v>100000</v>
      </c>
      <c r="F10" s="186">
        <v>750000</v>
      </c>
      <c r="G10" s="201">
        <v>40935</v>
      </c>
      <c r="H10" s="201" t="s">
        <v>449</v>
      </c>
      <c r="I10" s="7"/>
    </row>
    <row r="11" spans="1:8" ht="15.75">
      <c r="A11" s="194" t="s">
        <v>341</v>
      </c>
      <c r="B11" s="196" t="s">
        <v>342</v>
      </c>
      <c r="C11" s="195">
        <v>29999199</v>
      </c>
      <c r="D11" s="164">
        <v>1.5</v>
      </c>
      <c r="E11" s="195">
        <v>44998798.5</v>
      </c>
      <c r="F11" s="195">
        <v>113154291</v>
      </c>
      <c r="G11" s="125">
        <v>40919</v>
      </c>
      <c r="H11" s="204" t="s">
        <v>449</v>
      </c>
    </row>
    <row r="12" spans="1:8" ht="15.75">
      <c r="A12" s="30" t="s">
        <v>343</v>
      </c>
      <c r="B12" s="197" t="s">
        <v>344</v>
      </c>
      <c r="C12" s="193">
        <v>18701288</v>
      </c>
      <c r="D12" s="192">
        <v>1.5</v>
      </c>
      <c r="E12" s="193">
        <v>28051932</v>
      </c>
      <c r="F12" s="193">
        <v>127345000</v>
      </c>
      <c r="G12" s="203">
        <v>40912</v>
      </c>
      <c r="H12" s="191" t="s">
        <v>449</v>
      </c>
    </row>
    <row r="13" spans="1:8" ht="15.75">
      <c r="A13" s="227" t="s">
        <v>345</v>
      </c>
      <c r="B13" s="228" t="s">
        <v>346</v>
      </c>
      <c r="C13" s="229">
        <v>529610</v>
      </c>
      <c r="D13" s="230">
        <v>1</v>
      </c>
      <c r="E13" s="229">
        <v>529610</v>
      </c>
      <c r="F13" s="229">
        <v>579610</v>
      </c>
      <c r="G13" s="231">
        <v>40953</v>
      </c>
      <c r="H13" s="232" t="s">
        <v>449</v>
      </c>
    </row>
    <row r="14" spans="1:8" ht="15.75">
      <c r="A14" s="233" t="s">
        <v>347</v>
      </c>
      <c r="B14" s="234" t="s">
        <v>348</v>
      </c>
      <c r="C14" s="235">
        <v>650000</v>
      </c>
      <c r="D14" s="236">
        <v>3.6</v>
      </c>
      <c r="E14" s="235">
        <v>2340000</v>
      </c>
      <c r="F14" s="235">
        <v>1300000</v>
      </c>
      <c r="G14" s="237">
        <v>40968</v>
      </c>
      <c r="H14" s="238" t="s">
        <v>449</v>
      </c>
    </row>
    <row r="15" spans="2:7" ht="18.75" thickBot="1">
      <c r="B15" s="363" t="s">
        <v>58</v>
      </c>
      <c r="C15" s="363"/>
      <c r="D15" s="363"/>
      <c r="E15" s="108"/>
      <c r="F15" s="364">
        <v>78360146.5</v>
      </c>
      <c r="G15" s="364"/>
    </row>
    <row r="22" spans="1:8" ht="14.25">
      <c r="A22" s="3"/>
      <c r="H22" s="8"/>
    </row>
  </sheetData>
  <sheetProtection/>
  <mergeCells count="3">
    <mergeCell ref="B15:D15"/>
    <mergeCell ref="F15:G15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Cyr,Bold"Януари - Март 2012&amp;C&amp;"News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B28" sqref="B28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49" t="s">
        <v>78</v>
      </c>
      <c r="C1" s="349"/>
      <c r="D1" s="349"/>
      <c r="E1" s="349"/>
    </row>
    <row r="3" ht="15.75">
      <c r="B3" s="12" t="s">
        <v>458</v>
      </c>
    </row>
    <row r="4" spans="2:5" ht="31.5">
      <c r="B4" s="66" t="s">
        <v>42</v>
      </c>
      <c r="C4" s="34" t="s">
        <v>33</v>
      </c>
      <c r="D4" s="35" t="s">
        <v>32</v>
      </c>
      <c r="E4" s="34" t="s">
        <v>13</v>
      </c>
    </row>
    <row r="5" spans="2:7" ht="15.75">
      <c r="B5" s="137" t="s">
        <v>317</v>
      </c>
      <c r="C5" s="139">
        <v>990</v>
      </c>
      <c r="D5" s="139">
        <v>604531</v>
      </c>
      <c r="E5" s="139">
        <v>1165647.795</v>
      </c>
      <c r="F5" s="36"/>
      <c r="G5" s="36"/>
    </row>
    <row r="6" spans="2:7" ht="15.75">
      <c r="B6" s="138" t="s">
        <v>318</v>
      </c>
      <c r="C6" s="140">
        <v>136</v>
      </c>
      <c r="D6" s="140">
        <v>97353</v>
      </c>
      <c r="E6" s="140">
        <v>144109.077</v>
      </c>
      <c r="F6" s="36"/>
      <c r="G6" s="36"/>
    </row>
    <row r="7" spans="2:7" ht="15.75">
      <c r="B7" s="137" t="s">
        <v>319</v>
      </c>
      <c r="C7" s="139">
        <v>3909</v>
      </c>
      <c r="D7" s="139">
        <v>2956675</v>
      </c>
      <c r="E7" s="139">
        <v>14620639.299</v>
      </c>
      <c r="F7" s="36"/>
      <c r="G7" s="36"/>
    </row>
    <row r="8" spans="2:7" ht="15.75">
      <c r="B8" s="138" t="s">
        <v>320</v>
      </c>
      <c r="C8" s="140">
        <v>42</v>
      </c>
      <c r="D8" s="140">
        <v>399594</v>
      </c>
      <c r="E8" s="140">
        <v>672971.896</v>
      </c>
      <c r="F8" s="36"/>
      <c r="G8" s="36"/>
    </row>
    <row r="9" spans="2:7" ht="15.75">
      <c r="B9" s="137" t="s">
        <v>321</v>
      </c>
      <c r="C9" s="139">
        <v>63</v>
      </c>
      <c r="D9" s="139">
        <v>151773</v>
      </c>
      <c r="E9" s="139">
        <v>164817.784</v>
      </c>
      <c r="F9" s="36"/>
      <c r="G9" s="36"/>
    </row>
    <row r="10" spans="2:7" ht="15.75">
      <c r="B10" s="138" t="s">
        <v>322</v>
      </c>
      <c r="C10" s="140">
        <v>261</v>
      </c>
      <c r="D10" s="140">
        <v>38456</v>
      </c>
      <c r="E10" s="140">
        <v>594110.589</v>
      </c>
      <c r="F10" s="36"/>
      <c r="G10" s="36"/>
    </row>
    <row r="11" spans="2:7" ht="15.75">
      <c r="B11" s="137" t="s">
        <v>323</v>
      </c>
      <c r="C11" s="139">
        <v>389</v>
      </c>
      <c r="D11" s="139">
        <v>967042</v>
      </c>
      <c r="E11" s="139">
        <v>281718.583</v>
      </c>
      <c r="F11" s="36"/>
      <c r="G11" s="36"/>
    </row>
    <row r="12" spans="2:7" ht="15.75">
      <c r="B12" s="138" t="s">
        <v>324</v>
      </c>
      <c r="C12" s="140">
        <v>8331</v>
      </c>
      <c r="D12" s="140">
        <v>36500506</v>
      </c>
      <c r="E12" s="140">
        <v>39708053.71</v>
      </c>
      <c r="F12" s="36"/>
      <c r="G12" s="36"/>
    </row>
    <row r="13" spans="2:7" ht="15.75">
      <c r="B13" s="137" t="s">
        <v>325</v>
      </c>
      <c r="C13" s="139">
        <v>1</v>
      </c>
      <c r="D13" s="139">
        <v>11319</v>
      </c>
      <c r="E13" s="139">
        <v>1109.262</v>
      </c>
      <c r="F13" s="36"/>
      <c r="G13" s="36"/>
    </row>
    <row r="14" spans="2:7" ht="15.75">
      <c r="B14" s="138" t="s">
        <v>326</v>
      </c>
      <c r="C14" s="140">
        <v>121</v>
      </c>
      <c r="D14" s="140">
        <v>150683</v>
      </c>
      <c r="E14" s="140">
        <v>242623.055</v>
      </c>
      <c r="F14" s="36"/>
      <c r="G14" s="36"/>
    </row>
    <row r="15" spans="2:7" ht="15.75">
      <c r="B15" s="137" t="s">
        <v>327</v>
      </c>
      <c r="C15" s="139">
        <v>625</v>
      </c>
      <c r="D15" s="139">
        <v>588263</v>
      </c>
      <c r="E15" s="139">
        <v>957742.957</v>
      </c>
      <c r="F15" s="36"/>
      <c r="G15" s="36"/>
    </row>
    <row r="16" spans="2:7" ht="15.75">
      <c r="B16" s="138" t="s">
        <v>328</v>
      </c>
      <c r="C16" s="140">
        <v>49</v>
      </c>
      <c r="D16" s="140">
        <v>30606</v>
      </c>
      <c r="E16" s="140">
        <v>142214.12</v>
      </c>
      <c r="F16" s="36"/>
      <c r="G16" s="36"/>
    </row>
    <row r="17" spans="2:7" ht="31.5">
      <c r="B17" s="137" t="s">
        <v>329</v>
      </c>
      <c r="C17" s="139">
        <v>50</v>
      </c>
      <c r="D17" s="139">
        <v>117534</v>
      </c>
      <c r="E17" s="139">
        <v>525852.2</v>
      </c>
      <c r="F17" s="36"/>
      <c r="G17" s="36"/>
    </row>
    <row r="18" spans="2:7" ht="15.75">
      <c r="B18" s="138" t="s">
        <v>330</v>
      </c>
      <c r="C18" s="140">
        <v>0</v>
      </c>
      <c r="D18" s="140">
        <v>0</v>
      </c>
      <c r="E18" s="140">
        <v>0</v>
      </c>
      <c r="F18" s="36"/>
      <c r="G18" s="36"/>
    </row>
    <row r="19" spans="2:7" ht="15.75">
      <c r="B19" s="137" t="s">
        <v>331</v>
      </c>
      <c r="C19" s="139">
        <v>0</v>
      </c>
      <c r="D19" s="139">
        <v>0</v>
      </c>
      <c r="E19" s="139">
        <v>0</v>
      </c>
      <c r="F19" s="36"/>
      <c r="G19" s="36"/>
    </row>
    <row r="20" spans="2:7" ht="15.75">
      <c r="B20" s="138" t="s">
        <v>332</v>
      </c>
      <c r="C20" s="140">
        <v>0</v>
      </c>
      <c r="D20" s="140">
        <v>0</v>
      </c>
      <c r="E20" s="140">
        <v>0</v>
      </c>
      <c r="F20" s="36"/>
      <c r="G20" s="36"/>
    </row>
    <row r="21" spans="2:7" ht="15.75">
      <c r="B21" s="137" t="s">
        <v>333</v>
      </c>
      <c r="C21" s="139">
        <v>0</v>
      </c>
      <c r="D21" s="139">
        <v>0</v>
      </c>
      <c r="E21" s="139">
        <v>0</v>
      </c>
      <c r="F21" s="36"/>
      <c r="G21" s="36"/>
    </row>
    <row r="22" spans="2:7" ht="15.75">
      <c r="B22" s="138" t="s">
        <v>334</v>
      </c>
      <c r="C22" s="140">
        <v>0</v>
      </c>
      <c r="D22" s="140">
        <v>0</v>
      </c>
      <c r="E22" s="140">
        <v>0</v>
      </c>
      <c r="F22" s="36"/>
      <c r="G22" s="36"/>
    </row>
    <row r="23" spans="2:7" ht="15.75">
      <c r="B23" s="137" t="s">
        <v>335</v>
      </c>
      <c r="C23" s="139">
        <v>0</v>
      </c>
      <c r="D23" s="139">
        <v>0</v>
      </c>
      <c r="E23" s="139">
        <v>0</v>
      </c>
      <c r="F23" s="36"/>
      <c r="G23" s="36"/>
    </row>
    <row r="24" spans="2:7" ht="15.75">
      <c r="B24" s="138" t="s">
        <v>336</v>
      </c>
      <c r="C24" s="140">
        <v>0</v>
      </c>
      <c r="D24" s="140">
        <v>0</v>
      </c>
      <c r="E24" s="140">
        <v>0</v>
      </c>
      <c r="F24" s="36"/>
      <c r="G24" s="36"/>
    </row>
    <row r="25" spans="2:7" ht="31.5">
      <c r="B25" s="137" t="s">
        <v>337</v>
      </c>
      <c r="C25" s="139">
        <v>0</v>
      </c>
      <c r="D25" s="139">
        <v>0</v>
      </c>
      <c r="E25" s="139">
        <v>0</v>
      </c>
      <c r="F25" s="36"/>
      <c r="G25" s="36"/>
    </row>
    <row r="26" spans="2:7" ht="29.25" customHeight="1" thickBot="1">
      <c r="B26" s="138" t="s">
        <v>338</v>
      </c>
      <c r="C26" s="140">
        <v>0</v>
      </c>
      <c r="D26" s="140">
        <v>0</v>
      </c>
      <c r="E26" s="140">
        <v>0</v>
      </c>
      <c r="F26" s="36"/>
      <c r="G26" s="36"/>
    </row>
    <row r="27" spans="2:5" ht="16.5" thickBot="1">
      <c r="B27" s="165" t="s">
        <v>74</v>
      </c>
      <c r="C27" s="166">
        <v>14967</v>
      </c>
      <c r="D27" s="166">
        <v>42614335</v>
      </c>
      <c r="E27" s="166">
        <v>59221610.32700001</v>
      </c>
    </row>
    <row r="29" spans="1:10" ht="15.75">
      <c r="A29" s="3"/>
      <c r="B29" s="54" t="s">
        <v>75</v>
      </c>
      <c r="J29" s="8"/>
    </row>
    <row r="31" ht="15.75">
      <c r="B31" s="9" t="s">
        <v>459</v>
      </c>
    </row>
    <row r="33" spans="2:5" ht="47.25">
      <c r="B33" s="69" t="s">
        <v>42</v>
      </c>
      <c r="C33" s="69" t="s">
        <v>43</v>
      </c>
      <c r="D33" s="67" t="s">
        <v>73</v>
      </c>
      <c r="E33" s="30"/>
    </row>
    <row r="34" spans="2:5" ht="15.75">
      <c r="B34" s="141" t="s">
        <v>317</v>
      </c>
      <c r="C34" s="143">
        <v>263387096.13</v>
      </c>
      <c r="D34" s="157">
        <v>0.021305815917645823</v>
      </c>
      <c r="E34" s="30"/>
    </row>
    <row r="35" spans="2:5" ht="15.75">
      <c r="B35" s="142" t="s">
        <v>318</v>
      </c>
      <c r="C35" s="144">
        <v>59486128.66</v>
      </c>
      <c r="D35" s="158">
        <v>0.004811930901344553</v>
      </c>
      <c r="E35" s="30"/>
    </row>
    <row r="36" spans="2:5" ht="15.75">
      <c r="B36" s="141" t="s">
        <v>319</v>
      </c>
      <c r="C36" s="143">
        <v>2186387287.44</v>
      </c>
      <c r="D36" s="157">
        <v>0.17686046793987875</v>
      </c>
      <c r="E36" s="30"/>
    </row>
    <row r="37" spans="2:5" ht="15.75">
      <c r="B37" s="142" t="s">
        <v>320</v>
      </c>
      <c r="C37" s="144">
        <v>259547547.55</v>
      </c>
      <c r="D37" s="158">
        <v>0.020995228510539282</v>
      </c>
      <c r="E37" s="30"/>
    </row>
    <row r="38" spans="2:5" ht="15.75">
      <c r="B38" s="141" t="s">
        <v>321</v>
      </c>
      <c r="C38" s="143">
        <v>58310387.52</v>
      </c>
      <c r="D38" s="157">
        <v>0.00471682326447202</v>
      </c>
      <c r="E38" s="30"/>
    </row>
    <row r="39" spans="2:5" ht="15.75">
      <c r="B39" s="142" t="s">
        <v>322</v>
      </c>
      <c r="C39" s="144">
        <v>304695583.32</v>
      </c>
      <c r="D39" s="158">
        <v>0.024647327467901017</v>
      </c>
      <c r="E39" s="30"/>
    </row>
    <row r="40" spans="2:5" ht="15.75">
      <c r="B40" s="141" t="s">
        <v>323</v>
      </c>
      <c r="C40" s="143">
        <v>47600028.42</v>
      </c>
      <c r="D40" s="157">
        <v>0.003850444680443539</v>
      </c>
      <c r="E40" s="30"/>
    </row>
    <row r="41" spans="2:5" ht="15.75">
      <c r="B41" s="142" t="s">
        <v>324</v>
      </c>
      <c r="C41" s="144">
        <v>4227035030.47</v>
      </c>
      <c r="D41" s="158">
        <v>0.3419318241474635</v>
      </c>
      <c r="E41" s="30"/>
    </row>
    <row r="42" spans="2:5" ht="15.75">
      <c r="B42" s="141" t="s">
        <v>325</v>
      </c>
      <c r="C42" s="143">
        <v>10582890.36</v>
      </c>
      <c r="D42" s="157">
        <v>0.0008560674277509015</v>
      </c>
      <c r="E42" s="30"/>
    </row>
    <row r="43" spans="2:5" ht="15.75">
      <c r="B43" s="142" t="s">
        <v>334</v>
      </c>
      <c r="C43" s="144">
        <v>1861800</v>
      </c>
      <c r="D43" s="158">
        <v>0.00015060406777063392</v>
      </c>
      <c r="E43" s="30"/>
    </row>
    <row r="44" spans="2:5" ht="15.75">
      <c r="B44" s="141" t="s">
        <v>326</v>
      </c>
      <c r="C44" s="143">
        <v>45235039.3</v>
      </c>
      <c r="D44" s="157">
        <v>0.003659136816169561</v>
      </c>
      <c r="E44" s="30"/>
    </row>
    <row r="45" spans="2:5" ht="15.75">
      <c r="B45" s="142" t="s">
        <v>327</v>
      </c>
      <c r="C45" s="144">
        <v>757695496.77</v>
      </c>
      <c r="D45" s="158">
        <v>0.061291236408343115</v>
      </c>
      <c r="E45" s="30"/>
    </row>
    <row r="46" spans="2:5" ht="15.75">
      <c r="B46" s="141" t="s">
        <v>328</v>
      </c>
      <c r="C46" s="143">
        <v>1459395226.4</v>
      </c>
      <c r="D46" s="157">
        <v>0.1180528830061689</v>
      </c>
      <c r="E46" s="30"/>
    </row>
    <row r="47" spans="2:5" ht="15.75">
      <c r="B47" s="142" t="s">
        <v>331</v>
      </c>
      <c r="C47" s="144">
        <v>209036.1</v>
      </c>
      <c r="D47" s="158">
        <v>1.6909274342522834E-05</v>
      </c>
      <c r="E47" s="30"/>
    </row>
    <row r="48" spans="2:5" ht="31.5">
      <c r="B48" s="141" t="s">
        <v>329</v>
      </c>
      <c r="C48" s="143">
        <v>2680787313.6</v>
      </c>
      <c r="D48" s="157">
        <v>0.21685330016976584</v>
      </c>
      <c r="E48" s="30"/>
    </row>
    <row r="49" spans="2:5" ht="15.75">
      <c r="B49" s="142" t="s">
        <v>330</v>
      </c>
      <c r="C49" s="144">
        <v>0</v>
      </c>
      <c r="D49" s="158">
        <v>0</v>
      </c>
      <c r="E49" s="30"/>
    </row>
    <row r="50" spans="2:5" ht="15.75">
      <c r="B50" s="141" t="s">
        <v>332</v>
      </c>
      <c r="C50" s="143">
        <v>0</v>
      </c>
      <c r="D50" s="157">
        <v>0</v>
      </c>
      <c r="E50" s="30"/>
    </row>
    <row r="51" spans="2:5" ht="15.75">
      <c r="B51" s="142" t="s">
        <v>333</v>
      </c>
      <c r="C51" s="144">
        <v>0</v>
      </c>
      <c r="D51" s="158">
        <v>0</v>
      </c>
      <c r="E51" s="30"/>
    </row>
    <row r="52" spans="2:5" ht="15.75">
      <c r="B52" s="141" t="s">
        <v>335</v>
      </c>
      <c r="C52" s="143">
        <v>0</v>
      </c>
      <c r="D52" s="157">
        <v>0</v>
      </c>
      <c r="E52" s="30"/>
    </row>
    <row r="53" spans="2:5" ht="15.75">
      <c r="B53" s="142" t="s">
        <v>336</v>
      </c>
      <c r="C53" s="144">
        <v>0</v>
      </c>
      <c r="D53" s="158">
        <v>0</v>
      </c>
      <c r="E53" s="30"/>
    </row>
    <row r="54" spans="2:5" ht="31.5">
      <c r="B54" s="141" t="s">
        <v>337</v>
      </c>
      <c r="C54" s="143">
        <v>0</v>
      </c>
      <c r="D54" s="157">
        <v>0</v>
      </c>
      <c r="E54" s="30"/>
    </row>
    <row r="55" spans="2:5" ht="16.5" thickBot="1">
      <c r="B55" s="142" t="s">
        <v>338</v>
      </c>
      <c r="C55" s="144">
        <v>0</v>
      </c>
      <c r="D55" s="158">
        <v>0</v>
      </c>
      <c r="E55" s="30"/>
    </row>
    <row r="56" spans="2:4" ht="16.5" thickBot="1">
      <c r="B56" s="167" t="s">
        <v>74</v>
      </c>
      <c r="C56" s="166">
        <v>12362215892.04</v>
      </c>
      <c r="D56" s="168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Cyr,Bold"Януари - Март 2012&amp;C&amp;"News Gothic Cyr,Bold"&amp;18Секция: Отраслова статистика (по КИД-2008)
&amp;R&amp;G</oddHeader>
    <oddFooter>&amp;LБЪЛГАРСКА ФОНДОВА БОРСА - София, ул. "Три уши" 10 , София 1303, Тел.: (+359 2) 937 09 34, Факс: (+359 2) 937 09 46,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showGridLines="0" view="pageBreakPreview" zoomScale="70" zoomScaleNormal="55" zoomScaleSheetLayoutView="70" zoomScalePageLayoutView="55" workbookViewId="0" topLeftCell="A1">
      <selection activeCell="C9" sqref="C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49" t="s">
        <v>79</v>
      </c>
      <c r="B1" s="349"/>
      <c r="C1" s="349"/>
      <c r="D1" s="349"/>
      <c r="E1" s="349"/>
      <c r="F1" s="349"/>
      <c r="G1" s="349"/>
      <c r="H1" s="349"/>
      <c r="I1" s="349"/>
      <c r="J1" s="349"/>
    </row>
    <row r="3" spans="1:10" ht="2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5" ht="15.75">
      <c r="B5" s="23" t="s">
        <v>80</v>
      </c>
    </row>
    <row r="6" ht="15" thickBot="1"/>
    <row r="7" spans="2:6" ht="15.75">
      <c r="B7" s="370"/>
      <c r="C7" s="366" t="s">
        <v>31</v>
      </c>
      <c r="D7" s="366"/>
      <c r="E7" s="369" t="s">
        <v>59</v>
      </c>
      <c r="F7" s="367" t="s">
        <v>30</v>
      </c>
    </row>
    <row r="8" spans="2:6" ht="27.75" customHeight="1">
      <c r="B8" s="371"/>
      <c r="C8" s="73">
        <v>41000.583333333336</v>
      </c>
      <c r="D8" s="73">
        <v>40909</v>
      </c>
      <c r="E8" s="347"/>
      <c r="F8" s="368"/>
    </row>
    <row r="9" spans="2:6" ht="15.75">
      <c r="B9" s="26" t="s">
        <v>27</v>
      </c>
      <c r="C9" s="74">
        <v>308.91</v>
      </c>
      <c r="D9" s="75">
        <v>322.11</v>
      </c>
      <c r="E9" s="76">
        <f>C9-D9</f>
        <v>-13.199999999999989</v>
      </c>
      <c r="F9" s="77">
        <f>(C9-D9)/D9</f>
        <v>-0.04097978951289928</v>
      </c>
    </row>
    <row r="10" spans="2:6" ht="15.75">
      <c r="B10" s="111" t="s">
        <v>28</v>
      </c>
      <c r="C10" s="112">
        <v>104.1</v>
      </c>
      <c r="D10" s="112">
        <v>113.69</v>
      </c>
      <c r="E10" s="113">
        <f>C10-D10</f>
        <v>-9.590000000000003</v>
      </c>
      <c r="F10" s="114">
        <f>(C10-D10)/D10</f>
        <v>-0.08435218576831739</v>
      </c>
    </row>
    <row r="11" spans="2:6" ht="15.75">
      <c r="B11" s="26" t="s">
        <v>99</v>
      </c>
      <c r="C11" s="74">
        <v>257.21</v>
      </c>
      <c r="D11" s="75">
        <v>264.5</v>
      </c>
      <c r="E11" s="76">
        <f>C11-D11</f>
        <v>-7.2900000000000205</v>
      </c>
      <c r="F11" s="77">
        <f>(C11-D11)/D11</f>
        <v>-0.02756143667296794</v>
      </c>
    </row>
    <row r="12" spans="2:6" ht="16.5" thickBot="1">
      <c r="B12" s="115" t="s">
        <v>29</v>
      </c>
      <c r="C12" s="116">
        <v>62.43</v>
      </c>
      <c r="D12" s="116">
        <v>51.25</v>
      </c>
      <c r="E12" s="117">
        <f>C12-D12</f>
        <v>11.18</v>
      </c>
      <c r="F12" s="118">
        <f>(C12-D12)/D12</f>
        <v>0.21814634146341463</v>
      </c>
    </row>
    <row r="13" ht="14.25">
      <c r="E13" s="1"/>
    </row>
    <row r="14" spans="2:5" ht="15.75">
      <c r="B14" s="23" t="s">
        <v>81</v>
      </c>
      <c r="E14" s="1"/>
    </row>
    <row r="15" ht="15" thickBot="1">
      <c r="E15" s="1"/>
    </row>
    <row r="16" spans="2:8" ht="15.75">
      <c r="B16" s="27"/>
      <c r="C16" s="366" t="s">
        <v>33</v>
      </c>
      <c r="D16" s="366"/>
      <c r="E16" s="372" t="s">
        <v>60</v>
      </c>
      <c r="F16" s="372"/>
      <c r="G16" s="366" t="s">
        <v>32</v>
      </c>
      <c r="H16" s="367"/>
    </row>
    <row r="17" spans="2:8" ht="47.25">
      <c r="B17" s="28"/>
      <c r="C17" s="78" t="s">
        <v>34</v>
      </c>
      <c r="D17" s="79" t="s">
        <v>65</v>
      </c>
      <c r="E17" s="78" t="s">
        <v>34</v>
      </c>
      <c r="F17" s="62" t="s">
        <v>63</v>
      </c>
      <c r="G17" s="78" t="s">
        <v>34</v>
      </c>
      <c r="H17" s="80" t="s">
        <v>64</v>
      </c>
    </row>
    <row r="18" spans="2:8" ht="21.75" customHeight="1">
      <c r="B18" s="83" t="s">
        <v>27</v>
      </c>
      <c r="C18" s="81">
        <v>6734</v>
      </c>
      <c r="D18" s="82">
        <v>0.44992316429478185</v>
      </c>
      <c r="E18" s="198">
        <v>29131275.44</v>
      </c>
      <c r="F18" s="82">
        <v>0.49190279152613514</v>
      </c>
      <c r="G18" s="159">
        <v>22069615</v>
      </c>
      <c r="H18" s="86">
        <v>0.5178918080031051</v>
      </c>
    </row>
    <row r="19" spans="2:8" ht="15.75">
      <c r="B19" s="122" t="s">
        <v>28</v>
      </c>
      <c r="C19" s="109">
        <v>11228</v>
      </c>
      <c r="D19" s="123">
        <v>0.7501837375559565</v>
      </c>
      <c r="E19" s="199">
        <v>39243900.8</v>
      </c>
      <c r="F19" s="123">
        <v>0.6626618320799045</v>
      </c>
      <c r="G19" s="160">
        <v>29953206</v>
      </c>
      <c r="H19" s="124">
        <v>0.7028903771465634</v>
      </c>
    </row>
    <row r="20" spans="2:8" ht="15.75">
      <c r="B20" s="26" t="s">
        <v>99</v>
      </c>
      <c r="C20" s="81">
        <v>9161</v>
      </c>
      <c r="D20" s="82">
        <v>0.6120799091334269</v>
      </c>
      <c r="E20" s="198">
        <v>37549361.74</v>
      </c>
      <c r="F20" s="82">
        <v>0.6340483065347947</v>
      </c>
      <c r="G20" s="159">
        <v>25097706</v>
      </c>
      <c r="H20" s="86">
        <v>0.5889498451636052</v>
      </c>
    </row>
    <row r="21" spans="2:8" ht="16.5" thickBot="1">
      <c r="B21" s="115" t="s">
        <v>29</v>
      </c>
      <c r="C21" s="119">
        <v>2233</v>
      </c>
      <c r="D21" s="120">
        <v>0.14919489543662726</v>
      </c>
      <c r="E21" s="200">
        <v>20569259.91</v>
      </c>
      <c r="F21" s="120">
        <v>0.3473269266975706</v>
      </c>
      <c r="G21" s="161">
        <v>19525563</v>
      </c>
      <c r="H21" s="121">
        <v>0.45819236648888223</v>
      </c>
    </row>
    <row r="23" ht="15.75">
      <c r="B23" s="190" t="s">
        <v>213</v>
      </c>
    </row>
    <row r="24" spans="3:5" ht="16.5" thickBot="1">
      <c r="C24" s="30"/>
      <c r="D24" s="30"/>
      <c r="E24" s="31"/>
    </row>
    <row r="25" spans="2:5" ht="31.5">
      <c r="B25" s="84"/>
      <c r="C25" s="63" t="s">
        <v>34</v>
      </c>
      <c r="D25" s="85" t="s">
        <v>61</v>
      </c>
      <c r="E25" s="31"/>
    </row>
    <row r="26" spans="2:5" ht="15.75">
      <c r="B26" s="83" t="s">
        <v>27</v>
      </c>
      <c r="C26" s="81">
        <v>2120147083.56</v>
      </c>
      <c r="D26" s="86">
        <v>0.1715021887722538</v>
      </c>
      <c r="E26" s="31"/>
    </row>
    <row r="27" spans="2:5" ht="15.75">
      <c r="B27" s="122" t="s">
        <v>28</v>
      </c>
      <c r="C27" s="109">
        <v>3716562812.12</v>
      </c>
      <c r="D27" s="124">
        <v>0.30063888582572684</v>
      </c>
      <c r="E27" s="31"/>
    </row>
    <row r="28" spans="2:5" ht="15.75">
      <c r="B28" s="26" t="s">
        <v>99</v>
      </c>
      <c r="C28" s="81">
        <v>5428065063.89</v>
      </c>
      <c r="D28" s="86">
        <v>0.43908512125120847</v>
      </c>
      <c r="E28" s="31"/>
    </row>
    <row r="29" spans="2:8" ht="16.5" thickBot="1">
      <c r="B29" s="115" t="s">
        <v>29</v>
      </c>
      <c r="C29" s="119">
        <v>294179086.7</v>
      </c>
      <c r="D29" s="121">
        <v>0.02379663073910731</v>
      </c>
      <c r="E29" s="31"/>
      <c r="H29" s="4"/>
    </row>
    <row r="30" spans="2:8" ht="15.75">
      <c r="B30" s="70"/>
      <c r="C30" s="17"/>
      <c r="D30" s="71"/>
      <c r="E30" s="31"/>
      <c r="H30" s="4"/>
    </row>
    <row r="31" spans="2:5" ht="15.75">
      <c r="B31" s="54" t="s">
        <v>82</v>
      </c>
      <c r="E31" s="1"/>
    </row>
    <row r="32" ht="14.25">
      <c r="E32" s="1"/>
    </row>
    <row r="33" ht="14.25">
      <c r="E33" s="1"/>
    </row>
    <row r="34" spans="1:5" ht="18" customHeight="1">
      <c r="A34" s="365" t="s">
        <v>62</v>
      </c>
      <c r="B34" s="365"/>
      <c r="C34" s="365"/>
      <c r="D34" s="365"/>
      <c r="E34" s="365"/>
    </row>
    <row r="35" spans="1:5" ht="18">
      <c r="A35" s="33"/>
      <c r="B35" s="33"/>
      <c r="C35" s="33"/>
      <c r="D35" s="33"/>
      <c r="E35" s="33"/>
    </row>
    <row r="36" spans="1:5" ht="15.75">
      <c r="A36" s="15" t="s">
        <v>35</v>
      </c>
      <c r="B36" s="15" t="s">
        <v>27</v>
      </c>
      <c r="C36" s="15" t="s">
        <v>28</v>
      </c>
      <c r="D36" s="15" t="s">
        <v>99</v>
      </c>
      <c r="E36" s="15" t="s">
        <v>29</v>
      </c>
    </row>
    <row r="37" spans="1:5" ht="15.75">
      <c r="A37" s="37">
        <v>40911</v>
      </c>
      <c r="B37" s="87">
        <v>318.03</v>
      </c>
      <c r="C37" s="87">
        <v>113.12</v>
      </c>
      <c r="D37" s="87">
        <v>264.38</v>
      </c>
      <c r="E37" s="87">
        <v>51.45</v>
      </c>
    </row>
    <row r="38" spans="1:5" ht="15.75">
      <c r="A38" s="125">
        <v>40912</v>
      </c>
      <c r="B38" s="126">
        <v>320.62</v>
      </c>
      <c r="C38" s="164">
        <v>112.34</v>
      </c>
      <c r="D38" s="164">
        <v>265.06</v>
      </c>
      <c r="E38" s="164">
        <v>51.88</v>
      </c>
    </row>
    <row r="39" spans="1:5" ht="15.75">
      <c r="A39" s="37">
        <v>40913</v>
      </c>
      <c r="B39" s="87">
        <v>315.33</v>
      </c>
      <c r="C39" s="163">
        <v>111.32</v>
      </c>
      <c r="D39" s="163">
        <v>260.03</v>
      </c>
      <c r="E39" s="163">
        <v>50.91</v>
      </c>
    </row>
    <row r="40" spans="1:5" ht="15.75">
      <c r="A40" s="125">
        <v>40914</v>
      </c>
      <c r="B40" s="126">
        <v>314.38</v>
      </c>
      <c r="C40" s="164">
        <v>111.22</v>
      </c>
      <c r="D40" s="164">
        <v>259.04</v>
      </c>
      <c r="E40" s="164">
        <v>49.75</v>
      </c>
    </row>
    <row r="41" spans="1:5" ht="15.75">
      <c r="A41" s="37">
        <v>40917</v>
      </c>
      <c r="B41" s="87">
        <v>313.65</v>
      </c>
      <c r="C41" s="163">
        <v>110.87</v>
      </c>
      <c r="D41" s="163">
        <v>259.07</v>
      </c>
      <c r="E41" s="163">
        <v>49.9</v>
      </c>
    </row>
    <row r="42" spans="1:5" ht="15.75">
      <c r="A42" s="125">
        <v>40918</v>
      </c>
      <c r="B42" s="126">
        <v>314.85</v>
      </c>
      <c r="C42" s="164">
        <v>109.96</v>
      </c>
      <c r="D42" s="164">
        <v>260.06</v>
      </c>
      <c r="E42" s="164">
        <v>50.32</v>
      </c>
    </row>
    <row r="43" spans="1:5" ht="15.75">
      <c r="A43" s="37">
        <v>40919</v>
      </c>
      <c r="B43" s="87">
        <v>314.75</v>
      </c>
      <c r="C43" s="163">
        <v>111.3</v>
      </c>
      <c r="D43" s="163">
        <v>261.2</v>
      </c>
      <c r="E43" s="163">
        <v>50.75</v>
      </c>
    </row>
    <row r="44" spans="1:5" ht="15.75">
      <c r="A44" s="125">
        <v>40920</v>
      </c>
      <c r="B44" s="126">
        <v>313.79</v>
      </c>
      <c r="C44" s="164">
        <v>111.22</v>
      </c>
      <c r="D44" s="164">
        <v>262.76</v>
      </c>
      <c r="E44" s="164">
        <v>51.41</v>
      </c>
    </row>
    <row r="45" spans="1:5" ht="15.75">
      <c r="A45" s="37">
        <v>40921</v>
      </c>
      <c r="B45" s="87">
        <v>314.52</v>
      </c>
      <c r="C45" s="163">
        <v>111.46</v>
      </c>
      <c r="D45" s="163">
        <v>262.08</v>
      </c>
      <c r="E45" s="163">
        <v>51.7</v>
      </c>
    </row>
    <row r="46" spans="1:5" ht="15.75">
      <c r="A46" s="125">
        <v>40924</v>
      </c>
      <c r="B46" s="126">
        <v>313.17</v>
      </c>
      <c r="C46" s="164">
        <v>111.5</v>
      </c>
      <c r="D46" s="164">
        <v>262.21</v>
      </c>
      <c r="E46" s="164">
        <v>51.51</v>
      </c>
    </row>
    <row r="47" spans="1:5" ht="15.75">
      <c r="A47" s="37">
        <v>40925</v>
      </c>
      <c r="B47" s="87">
        <v>314.81</v>
      </c>
      <c r="C47" s="163">
        <v>111.38</v>
      </c>
      <c r="D47" s="163">
        <v>263.58</v>
      </c>
      <c r="E47" s="163">
        <v>52.1</v>
      </c>
    </row>
    <row r="48" spans="1:5" ht="15.75">
      <c r="A48" s="125">
        <v>40926</v>
      </c>
      <c r="B48" s="126">
        <v>316.57</v>
      </c>
      <c r="C48" s="164">
        <v>110.29</v>
      </c>
      <c r="D48" s="164">
        <v>262.57</v>
      </c>
      <c r="E48" s="164">
        <v>52.13</v>
      </c>
    </row>
    <row r="49" spans="1:5" ht="15.75">
      <c r="A49" s="37">
        <v>40927</v>
      </c>
      <c r="B49" s="87">
        <v>314.88</v>
      </c>
      <c r="C49" s="163">
        <v>108.88</v>
      </c>
      <c r="D49" s="163">
        <v>262.05</v>
      </c>
      <c r="E49" s="163">
        <v>52.07</v>
      </c>
    </row>
    <row r="50" spans="1:5" ht="15.75">
      <c r="A50" s="125">
        <v>40928</v>
      </c>
      <c r="B50" s="126">
        <v>313.01</v>
      </c>
      <c r="C50" s="164">
        <v>109.07</v>
      </c>
      <c r="D50" s="164">
        <v>261.67</v>
      </c>
      <c r="E50" s="164">
        <v>52.56</v>
      </c>
    </row>
    <row r="51" spans="1:5" ht="15.75">
      <c r="A51" s="37">
        <v>40931</v>
      </c>
      <c r="B51" s="87">
        <v>316.11</v>
      </c>
      <c r="C51" s="163">
        <v>109.27</v>
      </c>
      <c r="D51" s="163">
        <v>263.69</v>
      </c>
      <c r="E51" s="163">
        <v>53.58</v>
      </c>
    </row>
    <row r="52" spans="1:5" ht="15.75">
      <c r="A52" s="125">
        <v>40931</v>
      </c>
      <c r="B52" s="126">
        <v>316.11</v>
      </c>
      <c r="C52" s="164">
        <v>109.27</v>
      </c>
      <c r="D52" s="164">
        <v>263.69</v>
      </c>
      <c r="E52" s="164">
        <v>53.58</v>
      </c>
    </row>
    <row r="53" spans="1:5" ht="15.75">
      <c r="A53" s="37">
        <v>40932</v>
      </c>
      <c r="B53" s="87">
        <v>313.47</v>
      </c>
      <c r="C53" s="163">
        <v>107.42</v>
      </c>
      <c r="D53" s="163">
        <v>261.48</v>
      </c>
      <c r="E53" s="163">
        <v>53.65</v>
      </c>
    </row>
    <row r="54" spans="1:5" ht="15.75">
      <c r="A54" s="125">
        <v>40933</v>
      </c>
      <c r="B54" s="126">
        <v>315.86</v>
      </c>
      <c r="C54" s="164">
        <v>107.37</v>
      </c>
      <c r="D54" s="164">
        <v>260.82</v>
      </c>
      <c r="E54" s="164">
        <v>54.47</v>
      </c>
    </row>
    <row r="55" spans="1:5" ht="15.75">
      <c r="A55" s="37">
        <v>40934</v>
      </c>
      <c r="B55" s="87">
        <v>318.28</v>
      </c>
      <c r="C55" s="163">
        <v>108.04</v>
      </c>
      <c r="D55" s="163">
        <v>262.67</v>
      </c>
      <c r="E55" s="163">
        <v>55.53</v>
      </c>
    </row>
    <row r="56" spans="1:5" ht="15.75">
      <c r="A56" s="125">
        <v>40935</v>
      </c>
      <c r="B56" s="126">
        <v>320.65</v>
      </c>
      <c r="C56" s="164">
        <v>107.93</v>
      </c>
      <c r="D56" s="164">
        <v>265.01</v>
      </c>
      <c r="E56" s="164">
        <v>56.19</v>
      </c>
    </row>
    <row r="57" spans="1:5" ht="15.75">
      <c r="A57" s="37">
        <v>40938</v>
      </c>
      <c r="B57" s="87">
        <v>318.57</v>
      </c>
      <c r="C57" s="163">
        <v>108.09</v>
      </c>
      <c r="D57" s="163">
        <v>264.75</v>
      </c>
      <c r="E57" s="163">
        <v>56.28</v>
      </c>
    </row>
    <row r="58" spans="1:5" ht="15.75">
      <c r="A58" s="125">
        <v>40939</v>
      </c>
      <c r="B58" s="126">
        <v>322.88</v>
      </c>
      <c r="C58" s="164">
        <v>109.18</v>
      </c>
      <c r="D58" s="164">
        <v>267.19</v>
      </c>
      <c r="E58" s="164">
        <v>56.54</v>
      </c>
    </row>
    <row r="59" spans="1:5" ht="15.75">
      <c r="A59" s="37">
        <v>40940</v>
      </c>
      <c r="B59" s="87">
        <v>321.49</v>
      </c>
      <c r="C59" s="163">
        <v>109.13</v>
      </c>
      <c r="D59" s="163">
        <v>266.53</v>
      </c>
      <c r="E59" s="163">
        <v>57.08</v>
      </c>
    </row>
    <row r="60" spans="1:5" ht="15.75">
      <c r="A60" s="125">
        <v>40941</v>
      </c>
      <c r="B60" s="126">
        <v>317.1</v>
      </c>
      <c r="C60" s="164">
        <v>107.47</v>
      </c>
      <c r="D60" s="164">
        <v>263.91</v>
      </c>
      <c r="E60" s="164">
        <v>56.44</v>
      </c>
    </row>
    <row r="61" spans="1:5" ht="15.75">
      <c r="A61" s="37">
        <v>40942</v>
      </c>
      <c r="B61" s="87">
        <v>317.73</v>
      </c>
      <c r="C61" s="163">
        <v>107.8</v>
      </c>
      <c r="D61" s="163">
        <v>263.72</v>
      </c>
      <c r="E61" s="163">
        <v>56.92</v>
      </c>
    </row>
    <row r="62" spans="1:5" ht="15.75">
      <c r="A62" s="125">
        <v>40945</v>
      </c>
      <c r="B62" s="126">
        <v>318.28</v>
      </c>
      <c r="C62" s="164">
        <v>107.67</v>
      </c>
      <c r="D62" s="164">
        <v>261.28</v>
      </c>
      <c r="E62" s="164">
        <v>57.26</v>
      </c>
    </row>
    <row r="63" spans="1:5" ht="15.75">
      <c r="A63" s="37">
        <v>40946</v>
      </c>
      <c r="B63" s="87">
        <v>312.59</v>
      </c>
      <c r="C63" s="163">
        <v>106.54</v>
      </c>
      <c r="D63" s="163">
        <v>257.06</v>
      </c>
      <c r="E63" s="163">
        <v>56.5</v>
      </c>
    </row>
    <row r="64" spans="1:5" ht="15.75">
      <c r="A64" s="125">
        <v>40947</v>
      </c>
      <c r="B64" s="126">
        <v>312.76</v>
      </c>
      <c r="C64" s="164">
        <v>106.75</v>
      </c>
      <c r="D64" s="164">
        <v>257.49</v>
      </c>
      <c r="E64" s="164">
        <v>56.62</v>
      </c>
    </row>
    <row r="65" spans="1:5" ht="15.75">
      <c r="A65" s="37">
        <v>40948</v>
      </c>
      <c r="B65" s="87">
        <v>308.52</v>
      </c>
      <c r="C65" s="163">
        <v>106.13</v>
      </c>
      <c r="D65" s="163">
        <v>256.18</v>
      </c>
      <c r="E65" s="163">
        <v>56.74</v>
      </c>
    </row>
    <row r="66" spans="1:5" ht="15.75">
      <c r="A66" s="125">
        <v>40949</v>
      </c>
      <c r="B66" s="126">
        <v>308.49</v>
      </c>
      <c r="C66" s="164">
        <v>106.26</v>
      </c>
      <c r="D66" s="164">
        <v>256.75</v>
      </c>
      <c r="E66" s="164">
        <v>56.48</v>
      </c>
    </row>
    <row r="67" spans="1:5" ht="15.75">
      <c r="A67" s="37">
        <v>40952</v>
      </c>
      <c r="B67" s="87">
        <v>308.82</v>
      </c>
      <c r="C67" s="163">
        <v>105.7</v>
      </c>
      <c r="D67" s="163">
        <v>256.4</v>
      </c>
      <c r="E67" s="163">
        <v>56.29</v>
      </c>
    </row>
    <row r="68" spans="1:5" ht="15.75">
      <c r="A68" s="125">
        <v>40953</v>
      </c>
      <c r="B68" s="126">
        <v>305.23</v>
      </c>
      <c r="C68" s="164">
        <v>105.18</v>
      </c>
      <c r="D68" s="164">
        <v>252.55</v>
      </c>
      <c r="E68" s="164">
        <v>55.63</v>
      </c>
    </row>
    <row r="69" spans="1:5" ht="15.75">
      <c r="A69" s="37">
        <v>40954</v>
      </c>
      <c r="B69" s="87">
        <v>310.18</v>
      </c>
      <c r="C69" s="163">
        <v>105</v>
      </c>
      <c r="D69" s="163">
        <v>254.79</v>
      </c>
      <c r="E69" s="163">
        <v>56.54</v>
      </c>
    </row>
    <row r="70" spans="1:5" ht="15.75">
      <c r="A70" s="125">
        <v>40955</v>
      </c>
      <c r="B70" s="126">
        <v>307.22</v>
      </c>
      <c r="C70" s="164">
        <v>104.8</v>
      </c>
      <c r="D70" s="164">
        <v>253.89</v>
      </c>
      <c r="E70" s="164">
        <v>56.17</v>
      </c>
    </row>
    <row r="71" spans="1:5" ht="15.75">
      <c r="A71" s="37">
        <v>40956</v>
      </c>
      <c r="B71" s="87">
        <v>309.33</v>
      </c>
      <c r="C71" s="163">
        <v>104.49</v>
      </c>
      <c r="D71" s="163">
        <v>256.6</v>
      </c>
      <c r="E71" s="163">
        <v>56.72</v>
      </c>
    </row>
    <row r="72" spans="1:5" ht="15.75">
      <c r="A72" s="125">
        <v>40959</v>
      </c>
      <c r="B72" s="126">
        <v>310.59</v>
      </c>
      <c r="C72" s="164">
        <v>104.44</v>
      </c>
      <c r="D72" s="164">
        <v>256.87</v>
      </c>
      <c r="E72" s="164">
        <v>56.74</v>
      </c>
    </row>
    <row r="73" spans="1:10" ht="15.75">
      <c r="A73" s="37">
        <v>40960</v>
      </c>
      <c r="B73" s="87">
        <v>309.26</v>
      </c>
      <c r="C73" s="163">
        <v>104.19</v>
      </c>
      <c r="D73" s="163">
        <v>256.77</v>
      </c>
      <c r="E73" s="163">
        <v>57.34</v>
      </c>
      <c r="J73" s="11"/>
    </row>
    <row r="74" spans="1:5" ht="15.75">
      <c r="A74" s="125">
        <v>40961</v>
      </c>
      <c r="B74" s="126">
        <v>306.41</v>
      </c>
      <c r="C74" s="164">
        <v>104.61</v>
      </c>
      <c r="D74" s="164">
        <v>255.28</v>
      </c>
      <c r="E74" s="164">
        <v>57.32</v>
      </c>
    </row>
    <row r="75" spans="1:5" ht="15.75">
      <c r="A75" s="37">
        <v>40962</v>
      </c>
      <c r="B75" s="87">
        <v>306.25</v>
      </c>
      <c r="C75" s="163">
        <v>104.76</v>
      </c>
      <c r="D75" s="163">
        <v>254.63</v>
      </c>
      <c r="E75" s="163">
        <v>57.92</v>
      </c>
    </row>
    <row r="76" spans="1:5" ht="15.75">
      <c r="A76" s="125">
        <v>40963</v>
      </c>
      <c r="B76" s="126">
        <v>305.81</v>
      </c>
      <c r="C76" s="164">
        <v>104.97</v>
      </c>
      <c r="D76" s="164">
        <v>253.19</v>
      </c>
      <c r="E76" s="164">
        <v>58.31</v>
      </c>
    </row>
    <row r="77" spans="1:5" ht="15.75">
      <c r="A77" s="37">
        <v>40966</v>
      </c>
      <c r="B77" s="87">
        <v>305.98</v>
      </c>
      <c r="C77" s="163">
        <v>104.43</v>
      </c>
      <c r="D77" s="163">
        <v>253.84</v>
      </c>
      <c r="E77" s="163">
        <v>58.6</v>
      </c>
    </row>
    <row r="78" spans="1:5" ht="15.75">
      <c r="A78" s="125">
        <v>40967</v>
      </c>
      <c r="B78" s="126">
        <v>308.94</v>
      </c>
      <c r="C78" s="164">
        <v>104.84</v>
      </c>
      <c r="D78" s="164">
        <v>254.81</v>
      </c>
      <c r="E78" s="164">
        <v>58.83</v>
      </c>
    </row>
    <row r="79" spans="1:5" ht="15.75">
      <c r="A79" s="37">
        <v>40968</v>
      </c>
      <c r="B79" s="87">
        <v>313.48</v>
      </c>
      <c r="C79" s="163">
        <v>108.59</v>
      </c>
      <c r="D79" s="163">
        <v>256.72</v>
      </c>
      <c r="E79" s="163">
        <v>58.74</v>
      </c>
    </row>
    <row r="80" spans="1:5" ht="15.75">
      <c r="A80" s="125">
        <v>40969</v>
      </c>
      <c r="B80" s="126">
        <v>313.53</v>
      </c>
      <c r="C80" s="164">
        <v>107.93</v>
      </c>
      <c r="D80" s="164">
        <v>257.88</v>
      </c>
      <c r="E80" s="164">
        <v>59.12</v>
      </c>
    </row>
    <row r="81" spans="1:5" ht="15.75">
      <c r="A81" s="37">
        <v>40970</v>
      </c>
      <c r="B81" s="87">
        <v>313.38</v>
      </c>
      <c r="C81" s="163">
        <v>106.93</v>
      </c>
      <c r="D81" s="163">
        <v>255.39</v>
      </c>
      <c r="E81" s="163">
        <v>59.56</v>
      </c>
    </row>
    <row r="82" spans="1:5" ht="15.75">
      <c r="A82" s="125">
        <v>40973</v>
      </c>
      <c r="B82" s="126">
        <v>312.99</v>
      </c>
      <c r="C82" s="164">
        <v>106.45</v>
      </c>
      <c r="D82" s="164">
        <v>254.69</v>
      </c>
      <c r="E82" s="164">
        <v>59.35</v>
      </c>
    </row>
    <row r="83" spans="1:5" ht="15.75">
      <c r="A83" s="37">
        <v>40974</v>
      </c>
      <c r="B83" s="87">
        <v>312.01</v>
      </c>
      <c r="C83" s="163">
        <v>106.84</v>
      </c>
      <c r="D83" s="163">
        <v>252.8</v>
      </c>
      <c r="E83" s="163">
        <v>58.81</v>
      </c>
    </row>
    <row r="84" spans="1:5" ht="15.75">
      <c r="A84" s="125">
        <v>40975</v>
      </c>
      <c r="B84" s="126">
        <v>312.09</v>
      </c>
      <c r="C84" s="164">
        <v>106.93</v>
      </c>
      <c r="D84" s="164">
        <v>253.02</v>
      </c>
      <c r="E84" s="164">
        <v>59.35</v>
      </c>
    </row>
    <row r="85" spans="1:5" ht="15.75">
      <c r="A85" s="37">
        <v>40976</v>
      </c>
      <c r="B85" s="87">
        <v>311.15</v>
      </c>
      <c r="C85" s="163">
        <v>107.02</v>
      </c>
      <c r="D85" s="163">
        <v>252.9</v>
      </c>
      <c r="E85" s="163">
        <v>59.4</v>
      </c>
    </row>
    <row r="86" spans="1:5" ht="15.75">
      <c r="A86" s="125">
        <v>40977</v>
      </c>
      <c r="B86" s="126">
        <v>309.27</v>
      </c>
      <c r="C86" s="164">
        <v>106.84</v>
      </c>
      <c r="D86" s="164">
        <v>251.86</v>
      </c>
      <c r="E86" s="164">
        <v>59.18</v>
      </c>
    </row>
    <row r="87" spans="1:5" ht="15.75">
      <c r="A87" s="37">
        <v>40980</v>
      </c>
      <c r="B87" s="87">
        <v>310.17</v>
      </c>
      <c r="C87" s="163">
        <v>107.32</v>
      </c>
      <c r="D87" s="163">
        <v>251.78</v>
      </c>
      <c r="E87" s="163">
        <v>59.31</v>
      </c>
    </row>
    <row r="88" spans="1:5" ht="15.75">
      <c r="A88" s="125">
        <v>40981</v>
      </c>
      <c r="B88" s="126">
        <v>309.83</v>
      </c>
      <c r="C88" s="164">
        <v>107.33</v>
      </c>
      <c r="D88" s="164">
        <v>252.59</v>
      </c>
      <c r="E88" s="164">
        <v>59.65</v>
      </c>
    </row>
    <row r="89" spans="1:5" ht="15.75">
      <c r="A89" s="37">
        <v>40982</v>
      </c>
      <c r="B89" s="87">
        <v>310.62</v>
      </c>
      <c r="C89" s="163">
        <v>107.43</v>
      </c>
      <c r="D89" s="163">
        <v>252.07</v>
      </c>
      <c r="E89" s="163">
        <v>59.85</v>
      </c>
    </row>
    <row r="90" spans="1:10" ht="15.75">
      <c r="A90" s="125">
        <v>40983</v>
      </c>
      <c r="B90" s="126">
        <v>314.11</v>
      </c>
      <c r="C90" s="164">
        <v>108.07</v>
      </c>
      <c r="D90" s="164">
        <v>253.15</v>
      </c>
      <c r="E90" s="164">
        <v>59.94</v>
      </c>
      <c r="J90" t="s">
        <v>108</v>
      </c>
    </row>
    <row r="91" spans="1:5" ht="15.75">
      <c r="A91" s="37">
        <v>40984</v>
      </c>
      <c r="B91" s="87">
        <v>311.27</v>
      </c>
      <c r="C91" s="163">
        <v>104.38</v>
      </c>
      <c r="D91" s="163">
        <v>254.73</v>
      </c>
      <c r="E91" s="163">
        <v>61.9</v>
      </c>
    </row>
    <row r="92" spans="1:5" ht="15.75">
      <c r="A92" s="125">
        <v>40987</v>
      </c>
      <c r="B92" s="126">
        <v>308.79</v>
      </c>
      <c r="C92" s="164">
        <v>103.64</v>
      </c>
      <c r="D92" s="164">
        <v>254.58</v>
      </c>
      <c r="E92" s="164">
        <v>61.85</v>
      </c>
    </row>
    <row r="93" spans="1:5" ht="15.75">
      <c r="A93" s="37">
        <v>40988</v>
      </c>
      <c r="B93" s="87">
        <v>308.95</v>
      </c>
      <c r="C93" s="163">
        <v>104.33</v>
      </c>
      <c r="D93" s="163">
        <v>255.67</v>
      </c>
      <c r="E93" s="163">
        <v>61.92</v>
      </c>
    </row>
    <row r="94" spans="1:5" ht="15.75">
      <c r="A94" s="125">
        <v>40989</v>
      </c>
      <c r="B94" s="126">
        <v>309.83</v>
      </c>
      <c r="C94" s="164">
        <v>104.95</v>
      </c>
      <c r="D94" s="164">
        <v>256.1</v>
      </c>
      <c r="E94" s="164">
        <v>61.85</v>
      </c>
    </row>
    <row r="95" spans="1:5" ht="15.75">
      <c r="A95" s="239">
        <v>40990</v>
      </c>
      <c r="B95" s="240">
        <v>307.89</v>
      </c>
      <c r="C95" s="240">
        <v>104.46</v>
      </c>
      <c r="D95" s="240">
        <v>255.17</v>
      </c>
      <c r="E95" s="240">
        <v>62.08</v>
      </c>
    </row>
    <row r="96" spans="1:5" ht="15.75">
      <c r="A96" s="184">
        <v>40991</v>
      </c>
      <c r="B96" s="230">
        <v>309.82</v>
      </c>
      <c r="C96" s="230">
        <v>105.24</v>
      </c>
      <c r="D96" s="230">
        <v>255.81</v>
      </c>
      <c r="E96" s="230">
        <v>62.23</v>
      </c>
    </row>
    <row r="97" spans="1:5" ht="15.75">
      <c r="A97" s="183">
        <v>40994</v>
      </c>
      <c r="B97" s="236">
        <v>310.65</v>
      </c>
      <c r="C97" s="236">
        <v>106.63</v>
      </c>
      <c r="D97" s="236">
        <v>256.06</v>
      </c>
      <c r="E97" s="236">
        <v>62.3</v>
      </c>
    </row>
    <row r="98" spans="1:5" ht="15.75">
      <c r="A98" s="241">
        <v>40995</v>
      </c>
      <c r="B98" s="242">
        <v>308.97</v>
      </c>
      <c r="C98" s="242">
        <v>105.1</v>
      </c>
      <c r="D98" s="242">
        <v>255.28</v>
      </c>
      <c r="E98" s="242">
        <v>63.02</v>
      </c>
    </row>
    <row r="99" spans="1:5" ht="15.75">
      <c r="A99" s="183">
        <v>40996</v>
      </c>
      <c r="B99" s="236">
        <v>308.75</v>
      </c>
      <c r="C99" s="236">
        <v>104.4</v>
      </c>
      <c r="D99" s="236">
        <v>256.48</v>
      </c>
      <c r="E99" s="236">
        <v>62.83</v>
      </c>
    </row>
    <row r="100" spans="1:5" ht="15.75">
      <c r="A100" s="241">
        <v>40997</v>
      </c>
      <c r="B100" s="242">
        <v>309.49</v>
      </c>
      <c r="C100" s="242">
        <v>103.8</v>
      </c>
      <c r="D100" s="242">
        <v>255.91</v>
      </c>
      <c r="E100" s="242">
        <v>63.09</v>
      </c>
    </row>
    <row r="101" spans="1:5" ht="15.75">
      <c r="A101" s="251">
        <v>40998</v>
      </c>
      <c r="B101" s="264">
        <v>308.91</v>
      </c>
      <c r="C101" s="264">
        <v>104.1</v>
      </c>
      <c r="D101" s="264">
        <v>257.21</v>
      </c>
      <c r="E101" s="264">
        <v>62.43</v>
      </c>
    </row>
    <row r="102" spans="1:5" ht="18">
      <c r="A102" s="162"/>
      <c r="B102" s="21"/>
      <c r="C102" s="21"/>
      <c r="D102" s="21"/>
      <c r="E102" s="21"/>
    </row>
    <row r="103" spans="1:5" ht="18">
      <c r="A103" s="162"/>
      <c r="B103" s="21"/>
      <c r="C103" s="21"/>
      <c r="D103" s="21"/>
      <c r="E103" s="21"/>
    </row>
    <row r="104" spans="1:5" ht="18">
      <c r="A104" s="162"/>
      <c r="B104" s="21"/>
      <c r="C104" s="21"/>
      <c r="D104" s="21"/>
      <c r="E104" s="21"/>
    </row>
    <row r="105" spans="1:5" ht="18">
      <c r="A105" s="162"/>
      <c r="B105" s="21"/>
      <c r="C105" s="21"/>
      <c r="D105" s="21"/>
      <c r="E105" s="21"/>
    </row>
    <row r="106" spans="1:5" ht="18">
      <c r="A106" s="162"/>
      <c r="B106" s="21"/>
      <c r="C106" s="21"/>
      <c r="D106" s="21"/>
      <c r="E106" s="21"/>
    </row>
    <row r="107" spans="1:5" ht="18">
      <c r="A107" s="162"/>
      <c r="B107" s="21"/>
      <c r="C107" s="21"/>
      <c r="D107" s="21"/>
      <c r="E107" s="21"/>
    </row>
    <row r="108" spans="1:5" ht="18">
      <c r="A108" s="162"/>
      <c r="B108" s="21"/>
      <c r="C108" s="21"/>
      <c r="D108" s="21"/>
      <c r="E108" s="21"/>
    </row>
    <row r="109" spans="1:5" ht="18">
      <c r="A109" s="162"/>
      <c r="B109" s="21"/>
      <c r="C109" s="21"/>
      <c r="D109" s="21"/>
      <c r="E109" s="21"/>
    </row>
    <row r="110" spans="1:5" ht="18">
      <c r="A110" s="16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&amp;L&amp;"News Gothic Cyr,Bold"Януари - Март 2012&amp;C&amp;"News Gothic Cyr,Bold"&amp;14Секция: Индекси&amp;R&amp;G</oddHeader>
    <oddFooter>&amp;LБЪЛГАРСКА ФОНДОВА БОРСА - София, ул. "Три уши" 10 , София 1303,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showGridLines="0" view="pageBreakPreview" zoomScale="70" zoomScaleNormal="55" zoomScaleSheetLayoutView="70" zoomScalePageLayoutView="70" workbookViewId="0" topLeftCell="B1">
      <selection activeCell="B72" sqref="B72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49" t="s">
        <v>83</v>
      </c>
      <c r="C1" s="349"/>
      <c r="D1" s="349"/>
      <c r="E1" s="349"/>
      <c r="F1" s="349"/>
    </row>
    <row r="4" spans="2:6" ht="36" customHeight="1">
      <c r="B4" s="373" t="s">
        <v>460</v>
      </c>
      <c r="C4" s="373"/>
      <c r="D4" s="21"/>
      <c r="E4" s="374" t="s">
        <v>461</v>
      </c>
      <c r="F4" s="374"/>
    </row>
    <row r="5" spans="2:6" ht="18">
      <c r="B5" s="88" t="s">
        <v>36</v>
      </c>
      <c r="C5" s="29" t="s">
        <v>33</v>
      </c>
      <c r="D5" s="21"/>
      <c r="E5" s="88" t="s">
        <v>36</v>
      </c>
      <c r="F5" s="29" t="s">
        <v>84</v>
      </c>
    </row>
    <row r="6" spans="2:6" ht="18">
      <c r="B6" s="16" t="s">
        <v>260</v>
      </c>
      <c r="C6" s="25">
        <v>6250</v>
      </c>
      <c r="D6" s="21"/>
      <c r="E6" s="16" t="s">
        <v>256</v>
      </c>
      <c r="F6" s="25">
        <v>27171223.12</v>
      </c>
    </row>
    <row r="7" spans="2:6" ht="18">
      <c r="B7" s="127" t="s">
        <v>254</v>
      </c>
      <c r="C7" s="128">
        <v>3695</v>
      </c>
      <c r="D7" s="21"/>
      <c r="E7" s="127" t="s">
        <v>259</v>
      </c>
      <c r="F7" s="128">
        <v>17369347.23</v>
      </c>
    </row>
    <row r="8" spans="2:6" ht="18">
      <c r="B8" s="16" t="s">
        <v>264</v>
      </c>
      <c r="C8" s="25">
        <v>3048</v>
      </c>
      <c r="D8" s="21"/>
      <c r="E8" s="16" t="s">
        <v>265</v>
      </c>
      <c r="F8" s="25">
        <v>15593161.95</v>
      </c>
    </row>
    <row r="9" spans="2:6" ht="18">
      <c r="B9" s="127" t="s">
        <v>256</v>
      </c>
      <c r="C9" s="128">
        <v>2249</v>
      </c>
      <c r="D9" s="21"/>
      <c r="E9" s="127" t="s">
        <v>266</v>
      </c>
      <c r="F9" s="128">
        <v>13901458.29</v>
      </c>
    </row>
    <row r="10" spans="2:6" ht="18">
      <c r="B10" s="16" t="s">
        <v>263</v>
      </c>
      <c r="C10" s="25">
        <v>1306</v>
      </c>
      <c r="D10" s="21"/>
      <c r="E10" s="16" t="s">
        <v>254</v>
      </c>
      <c r="F10" s="25">
        <v>13888612.24</v>
      </c>
    </row>
    <row r="11" spans="2:6" ht="18">
      <c r="B11" s="127" t="s">
        <v>267</v>
      </c>
      <c r="C11" s="128">
        <v>1228</v>
      </c>
      <c r="D11" s="22"/>
      <c r="E11" s="127" t="s">
        <v>264</v>
      </c>
      <c r="F11" s="128">
        <v>9071866.99</v>
      </c>
    </row>
    <row r="12" spans="2:6" ht="18">
      <c r="B12" s="16" t="s">
        <v>268</v>
      </c>
      <c r="C12" s="25">
        <v>907</v>
      </c>
      <c r="D12" s="21"/>
      <c r="E12" s="16" t="s">
        <v>260</v>
      </c>
      <c r="F12" s="25">
        <v>8939058.31</v>
      </c>
    </row>
    <row r="13" spans="2:6" ht="18">
      <c r="B13" s="127" t="s">
        <v>266</v>
      </c>
      <c r="C13" s="128">
        <v>802</v>
      </c>
      <c r="D13" s="21"/>
      <c r="E13" s="127" t="s">
        <v>269</v>
      </c>
      <c r="F13" s="128">
        <v>8803933.24</v>
      </c>
    </row>
    <row r="14" spans="2:6" ht="18">
      <c r="B14" s="16" t="s">
        <v>259</v>
      </c>
      <c r="C14" s="25">
        <v>771</v>
      </c>
      <c r="D14" s="21"/>
      <c r="E14" s="16" t="s">
        <v>270</v>
      </c>
      <c r="F14" s="25">
        <v>7651619.16</v>
      </c>
    </row>
    <row r="15" spans="2:6" ht="18.75" thickBot="1">
      <c r="B15" s="129" t="s">
        <v>271</v>
      </c>
      <c r="C15" s="130">
        <v>709</v>
      </c>
      <c r="D15" s="21"/>
      <c r="E15" s="129" t="s">
        <v>272</v>
      </c>
      <c r="F15" s="130">
        <v>7005718.04</v>
      </c>
    </row>
    <row r="18" ht="29.25" customHeight="1"/>
    <row r="19" spans="2:5" ht="18">
      <c r="B19" s="24" t="s">
        <v>85</v>
      </c>
      <c r="C19" s="20"/>
      <c r="D19" s="20"/>
      <c r="E19" s="20"/>
    </row>
    <row r="20" spans="2:5" ht="15.75">
      <c r="B20" s="14" t="s">
        <v>36</v>
      </c>
      <c r="C20" s="15" t="s">
        <v>84</v>
      </c>
      <c r="D20" s="15" t="s">
        <v>33</v>
      </c>
      <c r="E20" s="15" t="s">
        <v>12</v>
      </c>
    </row>
    <row r="21" spans="2:5" ht="15.75">
      <c r="B21" s="145" t="s">
        <v>273</v>
      </c>
      <c r="C21" s="25">
        <v>14511.1</v>
      </c>
      <c r="D21" s="25">
        <v>26</v>
      </c>
      <c r="E21" s="25">
        <v>18284</v>
      </c>
    </row>
    <row r="22" spans="2:5" ht="15.75">
      <c r="B22" s="146" t="s">
        <v>274</v>
      </c>
      <c r="C22" s="128">
        <v>93948.95</v>
      </c>
      <c r="D22" s="128">
        <v>167</v>
      </c>
      <c r="E22" s="128">
        <v>132828</v>
      </c>
    </row>
    <row r="23" spans="2:5" ht="15.75">
      <c r="B23" s="145" t="s">
        <v>270</v>
      </c>
      <c r="C23" s="25">
        <v>7651619.16</v>
      </c>
      <c r="D23" s="25">
        <v>171</v>
      </c>
      <c r="E23" s="25">
        <v>758614</v>
      </c>
    </row>
    <row r="24" spans="2:5" ht="15.75">
      <c r="B24" s="146" t="s">
        <v>275</v>
      </c>
      <c r="C24" s="128">
        <v>256565.46</v>
      </c>
      <c r="D24" s="128">
        <v>91</v>
      </c>
      <c r="E24" s="128">
        <v>150269</v>
      </c>
    </row>
    <row r="25" spans="2:5" ht="15.75">
      <c r="B25" s="145" t="s">
        <v>276</v>
      </c>
      <c r="C25" s="25">
        <v>241545.73</v>
      </c>
      <c r="D25" s="25">
        <v>179</v>
      </c>
      <c r="E25" s="25">
        <v>541464</v>
      </c>
    </row>
    <row r="26" spans="2:5" ht="15.75">
      <c r="B26" s="146" t="s">
        <v>277</v>
      </c>
      <c r="C26" s="128">
        <v>86869.14</v>
      </c>
      <c r="D26" s="128">
        <v>1</v>
      </c>
      <c r="E26" s="128">
        <v>1143</v>
      </c>
    </row>
    <row r="27" spans="2:5" ht="15.75">
      <c r="B27" s="145" t="s">
        <v>278</v>
      </c>
      <c r="C27" s="25">
        <v>110720.05</v>
      </c>
      <c r="D27" s="25">
        <v>217</v>
      </c>
      <c r="E27" s="25">
        <v>78192</v>
      </c>
    </row>
    <row r="28" spans="2:5" ht="15.75">
      <c r="B28" s="146" t="s">
        <v>264</v>
      </c>
      <c r="C28" s="128">
        <v>9071866.99</v>
      </c>
      <c r="D28" s="128">
        <v>3048</v>
      </c>
      <c r="E28" s="128">
        <v>9194411</v>
      </c>
    </row>
    <row r="29" spans="2:5" ht="15.75">
      <c r="B29" s="145" t="s">
        <v>279</v>
      </c>
      <c r="C29" s="25">
        <v>448706.2</v>
      </c>
      <c r="D29" s="25">
        <v>243</v>
      </c>
      <c r="E29" s="25">
        <v>247868</v>
      </c>
    </row>
    <row r="30" spans="2:5" ht="15.75">
      <c r="B30" s="146" t="s">
        <v>280</v>
      </c>
      <c r="C30" s="128">
        <v>46106.7</v>
      </c>
      <c r="D30" s="128">
        <v>50</v>
      </c>
      <c r="E30" s="128">
        <v>37202</v>
      </c>
    </row>
    <row r="31" spans="2:5" ht="15.75">
      <c r="B31" s="145" t="s">
        <v>281</v>
      </c>
      <c r="C31" s="25">
        <v>666041.28</v>
      </c>
      <c r="D31" s="25">
        <v>384</v>
      </c>
      <c r="E31" s="25">
        <v>746615</v>
      </c>
    </row>
    <row r="32" spans="2:5" ht="15.75">
      <c r="B32" s="146" t="s">
        <v>268</v>
      </c>
      <c r="C32" s="128">
        <v>1231146.31</v>
      </c>
      <c r="D32" s="128">
        <v>907</v>
      </c>
      <c r="E32" s="128">
        <v>1064032</v>
      </c>
    </row>
    <row r="33" spans="2:5" ht="15.75">
      <c r="B33" s="145" t="s">
        <v>282</v>
      </c>
      <c r="C33" s="25">
        <v>221883.46</v>
      </c>
      <c r="D33" s="25">
        <v>440</v>
      </c>
      <c r="E33" s="25">
        <v>192861</v>
      </c>
    </row>
    <row r="34" spans="2:5" ht="15.75">
      <c r="B34" s="146" t="s">
        <v>283</v>
      </c>
      <c r="C34" s="128">
        <v>880</v>
      </c>
      <c r="D34" s="128">
        <v>1</v>
      </c>
      <c r="E34" s="128">
        <v>1000</v>
      </c>
    </row>
    <row r="35" spans="1:5" ht="15.75">
      <c r="A35" s="3"/>
      <c r="B35" s="145" t="s">
        <v>284</v>
      </c>
      <c r="C35" s="25">
        <v>395030.87</v>
      </c>
      <c r="D35" s="25">
        <v>584</v>
      </c>
      <c r="E35" s="25">
        <v>880471</v>
      </c>
    </row>
    <row r="36" spans="1:5" ht="15.75">
      <c r="A36" s="3"/>
      <c r="B36" s="146" t="s">
        <v>285</v>
      </c>
      <c r="C36" s="128">
        <v>98806.52</v>
      </c>
      <c r="D36" s="128">
        <v>84</v>
      </c>
      <c r="E36" s="128">
        <v>37790</v>
      </c>
    </row>
    <row r="37" spans="2:5" ht="15.75">
      <c r="B37" s="145" t="s">
        <v>286</v>
      </c>
      <c r="C37" s="25">
        <v>885520.27</v>
      </c>
      <c r="D37" s="25">
        <v>13</v>
      </c>
      <c r="E37" s="25">
        <v>407302</v>
      </c>
    </row>
    <row r="38" spans="2:5" ht="15.75">
      <c r="B38" s="146" t="s">
        <v>266</v>
      </c>
      <c r="C38" s="128">
        <v>13901458.29</v>
      </c>
      <c r="D38" s="128">
        <v>802</v>
      </c>
      <c r="E38" s="128">
        <v>2103917</v>
      </c>
    </row>
    <row r="39" spans="2:5" ht="15.75">
      <c r="B39" s="145" t="s">
        <v>254</v>
      </c>
      <c r="C39" s="25">
        <v>13888612.24</v>
      </c>
      <c r="D39" s="25">
        <v>3695</v>
      </c>
      <c r="E39" s="25">
        <v>5737167</v>
      </c>
    </row>
    <row r="40" spans="2:5" ht="15.75">
      <c r="B40" s="146" t="s">
        <v>261</v>
      </c>
      <c r="C40" s="128">
        <v>1012176.15</v>
      </c>
      <c r="D40" s="128">
        <v>667</v>
      </c>
      <c r="E40" s="128">
        <v>1795368</v>
      </c>
    </row>
    <row r="41" spans="2:5" ht="15.75">
      <c r="B41" s="145" t="s">
        <v>287</v>
      </c>
      <c r="C41" s="25">
        <v>753116.66</v>
      </c>
      <c r="D41" s="25">
        <v>453</v>
      </c>
      <c r="E41" s="25">
        <v>630930</v>
      </c>
    </row>
    <row r="42" spans="2:5" ht="15.75">
      <c r="B42" s="146" t="s">
        <v>288</v>
      </c>
      <c r="C42" s="128">
        <v>1142357.56</v>
      </c>
      <c r="D42" s="128">
        <v>284</v>
      </c>
      <c r="E42" s="128">
        <v>930392</v>
      </c>
    </row>
    <row r="43" spans="2:5" ht="15.75">
      <c r="B43" s="145" t="s">
        <v>267</v>
      </c>
      <c r="C43" s="25">
        <v>2517429.4</v>
      </c>
      <c r="D43" s="25">
        <v>1228</v>
      </c>
      <c r="E43" s="25">
        <v>983678</v>
      </c>
    </row>
    <row r="44" spans="2:5" ht="15.75">
      <c r="B44" s="146" t="s">
        <v>260</v>
      </c>
      <c r="C44" s="128">
        <v>8939058.31</v>
      </c>
      <c r="D44" s="128">
        <v>6250</v>
      </c>
      <c r="E44" s="128">
        <v>7676820</v>
      </c>
    </row>
    <row r="45" spans="2:5" ht="15.75">
      <c r="B45" s="145" t="s">
        <v>259</v>
      </c>
      <c r="C45" s="25">
        <v>17369347.23</v>
      </c>
      <c r="D45" s="25">
        <v>771</v>
      </c>
      <c r="E45" s="25">
        <v>13243512</v>
      </c>
    </row>
    <row r="46" spans="2:5" ht="15.75">
      <c r="B46" s="146" t="s">
        <v>289</v>
      </c>
      <c r="C46" s="128">
        <v>380192.79</v>
      </c>
      <c r="D46" s="128">
        <v>74</v>
      </c>
      <c r="E46" s="128">
        <v>201656</v>
      </c>
    </row>
    <row r="47" spans="2:5" ht="15.75">
      <c r="B47" s="145" t="s">
        <v>290</v>
      </c>
      <c r="C47" s="25">
        <v>160846.83</v>
      </c>
      <c r="D47" s="25">
        <v>43</v>
      </c>
      <c r="E47" s="25">
        <v>57553</v>
      </c>
    </row>
    <row r="48" spans="2:5" ht="15.75">
      <c r="B48" s="146" t="s">
        <v>291</v>
      </c>
      <c r="C48" s="128">
        <v>115250.48</v>
      </c>
      <c r="D48" s="128">
        <v>111</v>
      </c>
      <c r="E48" s="128">
        <v>117090</v>
      </c>
    </row>
    <row r="49" spans="2:5" ht="15.75">
      <c r="B49" s="145" t="s">
        <v>292</v>
      </c>
      <c r="C49" s="25">
        <v>53596.36</v>
      </c>
      <c r="D49" s="25">
        <v>78</v>
      </c>
      <c r="E49" s="25">
        <v>21647</v>
      </c>
    </row>
    <row r="50" spans="2:5" ht="15.75">
      <c r="B50" s="146" t="s">
        <v>293</v>
      </c>
      <c r="C50" s="128">
        <v>81738.58</v>
      </c>
      <c r="D50" s="128">
        <v>63</v>
      </c>
      <c r="E50" s="128">
        <v>30646</v>
      </c>
    </row>
    <row r="51" spans="2:5" ht="15.75">
      <c r="B51" s="145" t="s">
        <v>256</v>
      </c>
      <c r="C51" s="25">
        <v>27171223.12</v>
      </c>
      <c r="D51" s="25">
        <v>2249</v>
      </c>
      <c r="E51" s="25">
        <v>13383654</v>
      </c>
    </row>
    <row r="52" spans="2:5" ht="15.75">
      <c r="B52" s="146" t="s">
        <v>257</v>
      </c>
      <c r="C52" s="128">
        <v>3714582.13</v>
      </c>
      <c r="D52" s="128">
        <v>516</v>
      </c>
      <c r="E52" s="128">
        <v>1253824</v>
      </c>
    </row>
    <row r="53" spans="2:5" ht="15.75">
      <c r="B53" s="145" t="s">
        <v>262</v>
      </c>
      <c r="C53" s="25">
        <v>174458.06</v>
      </c>
      <c r="D53" s="25">
        <v>249</v>
      </c>
      <c r="E53" s="25">
        <v>241813</v>
      </c>
    </row>
    <row r="54" spans="2:5" ht="15.75">
      <c r="B54" s="146" t="s">
        <v>272</v>
      </c>
      <c r="C54" s="128">
        <v>7005718.04</v>
      </c>
      <c r="D54" s="128">
        <v>522</v>
      </c>
      <c r="E54" s="128">
        <v>7645538</v>
      </c>
    </row>
    <row r="55" spans="2:5" ht="15.75">
      <c r="B55" s="145" t="s">
        <v>294</v>
      </c>
      <c r="C55" s="25">
        <v>2446404.99</v>
      </c>
      <c r="D55" s="25">
        <v>422</v>
      </c>
      <c r="E55" s="25">
        <v>665003</v>
      </c>
    </row>
    <row r="56" spans="2:5" ht="15.75">
      <c r="B56" s="146" t="s">
        <v>295</v>
      </c>
      <c r="C56" s="128">
        <v>3919802.64</v>
      </c>
      <c r="D56" s="128">
        <v>517</v>
      </c>
      <c r="E56" s="128">
        <v>1468575</v>
      </c>
    </row>
    <row r="57" spans="2:5" ht="15.75">
      <c r="B57" s="145" t="s">
        <v>296</v>
      </c>
      <c r="C57" s="25">
        <v>1040980.77</v>
      </c>
      <c r="D57" s="25">
        <v>248</v>
      </c>
      <c r="E57" s="25">
        <v>298013</v>
      </c>
    </row>
    <row r="58" spans="2:5" ht="15.75">
      <c r="B58" s="146" t="s">
        <v>297</v>
      </c>
      <c r="C58" s="128">
        <v>1012.53</v>
      </c>
      <c r="D58" s="128">
        <v>8</v>
      </c>
      <c r="E58" s="128">
        <v>54</v>
      </c>
    </row>
    <row r="59" spans="2:5" ht="15.75">
      <c r="B59" s="145" t="s">
        <v>298</v>
      </c>
      <c r="C59" s="25">
        <v>56570.09</v>
      </c>
      <c r="D59" s="25">
        <v>70</v>
      </c>
      <c r="E59" s="25">
        <v>31758</v>
      </c>
    </row>
    <row r="60" spans="2:5" ht="15.75">
      <c r="B60" s="146" t="s">
        <v>299</v>
      </c>
      <c r="C60" s="128">
        <v>48018.44</v>
      </c>
      <c r="D60" s="128">
        <v>44</v>
      </c>
      <c r="E60" s="128">
        <v>13306</v>
      </c>
    </row>
    <row r="61" spans="2:5" ht="15.75">
      <c r="B61" s="145" t="s">
        <v>271</v>
      </c>
      <c r="C61" s="25">
        <v>611577.39</v>
      </c>
      <c r="D61" s="25">
        <v>709</v>
      </c>
      <c r="E61" s="25">
        <v>456804</v>
      </c>
    </row>
    <row r="62" spans="2:5" ht="15.75">
      <c r="B62" s="146" t="s">
        <v>300</v>
      </c>
      <c r="C62" s="128">
        <v>1040167.74</v>
      </c>
      <c r="D62" s="128">
        <v>92</v>
      </c>
      <c r="E62" s="128">
        <v>30199</v>
      </c>
    </row>
    <row r="63" spans="2:5" ht="15.75">
      <c r="B63" s="145" t="s">
        <v>301</v>
      </c>
      <c r="C63" s="25">
        <v>83020.4</v>
      </c>
      <c r="D63" s="25">
        <v>88</v>
      </c>
      <c r="E63" s="25">
        <v>138598</v>
      </c>
    </row>
    <row r="64" spans="2:5" ht="15.75">
      <c r="B64" s="146" t="s">
        <v>302</v>
      </c>
      <c r="C64" s="128">
        <v>95451.97</v>
      </c>
      <c r="D64" s="128">
        <v>32</v>
      </c>
      <c r="E64" s="128">
        <v>76711</v>
      </c>
    </row>
    <row r="65" spans="2:5" ht="15.75">
      <c r="B65" s="145" t="s">
        <v>263</v>
      </c>
      <c r="C65" s="25">
        <v>2711974.63</v>
      </c>
      <c r="D65" s="25">
        <v>1306</v>
      </c>
      <c r="E65" s="25">
        <v>3131702</v>
      </c>
    </row>
    <row r="66" spans="2:5" ht="15.75">
      <c r="B66" s="146" t="s">
        <v>303</v>
      </c>
      <c r="C66" s="128">
        <v>450649.18</v>
      </c>
      <c r="D66" s="128">
        <v>82</v>
      </c>
      <c r="E66" s="128">
        <v>315625</v>
      </c>
    </row>
    <row r="67" spans="2:5" ht="15.75">
      <c r="B67" s="145" t="s">
        <v>304</v>
      </c>
      <c r="C67" s="25">
        <v>26812.7</v>
      </c>
      <c r="D67" s="25">
        <v>23</v>
      </c>
      <c r="E67" s="25">
        <v>17763</v>
      </c>
    </row>
    <row r="68" spans="2:5" ht="15.75">
      <c r="B68" s="146" t="s">
        <v>305</v>
      </c>
      <c r="C68" s="128">
        <v>74577.14</v>
      </c>
      <c r="D68" s="128">
        <v>95</v>
      </c>
      <c r="E68" s="128">
        <v>39307</v>
      </c>
    </row>
    <row r="69" spans="2:5" ht="15.75">
      <c r="B69" s="145" t="s">
        <v>306</v>
      </c>
      <c r="C69" s="25">
        <v>4124622.53</v>
      </c>
      <c r="D69" s="25">
        <v>67</v>
      </c>
      <c r="E69" s="25">
        <v>1061939</v>
      </c>
    </row>
    <row r="70" spans="2:5" ht="15.75">
      <c r="B70" s="146" t="s">
        <v>307</v>
      </c>
      <c r="C70" s="128">
        <v>6898.27</v>
      </c>
      <c r="D70" s="128">
        <v>16</v>
      </c>
      <c r="E70" s="128">
        <v>12027</v>
      </c>
    </row>
    <row r="71" spans="2:5" ht="15.75">
      <c r="B71" s="145" t="s">
        <v>308</v>
      </c>
      <c r="C71" s="25">
        <v>1724139.18</v>
      </c>
      <c r="D71" s="25">
        <v>129</v>
      </c>
      <c r="E71" s="25">
        <v>282678</v>
      </c>
    </row>
    <row r="72" spans="2:5" ht="15.75">
      <c r="B72" s="146" t="s">
        <v>269</v>
      </c>
      <c r="C72" s="128">
        <v>8803933.24</v>
      </c>
      <c r="D72" s="128">
        <v>67</v>
      </c>
      <c r="E72" s="128">
        <v>710500</v>
      </c>
    </row>
    <row r="73" spans="2:5" ht="15.75">
      <c r="B73" s="145" t="s">
        <v>309</v>
      </c>
      <c r="C73" s="25">
        <v>31505.86</v>
      </c>
      <c r="D73" s="25">
        <v>81</v>
      </c>
      <c r="E73" s="25">
        <v>35132</v>
      </c>
    </row>
    <row r="74" spans="2:5" ht="15.75">
      <c r="B74" s="146" t="s">
        <v>310</v>
      </c>
      <c r="C74" s="128">
        <v>6429612.87</v>
      </c>
      <c r="D74" s="128">
        <v>125</v>
      </c>
      <c r="E74" s="128">
        <v>500274</v>
      </c>
    </row>
    <row r="75" spans="2:5" ht="15.75">
      <c r="B75" s="145" t="s">
        <v>258</v>
      </c>
      <c r="C75" s="25">
        <v>135836.71</v>
      </c>
      <c r="D75" s="25">
        <v>195</v>
      </c>
      <c r="E75" s="25">
        <v>144766</v>
      </c>
    </row>
    <row r="76" spans="2:5" ht="15.75">
      <c r="B76" s="146" t="s">
        <v>311</v>
      </c>
      <c r="C76" s="128">
        <v>728366.49</v>
      </c>
      <c r="D76" s="128">
        <v>468</v>
      </c>
      <c r="E76" s="128">
        <v>814701</v>
      </c>
    </row>
    <row r="77" spans="2:5" ht="15.75">
      <c r="B77" s="145" t="s">
        <v>312</v>
      </c>
      <c r="C77" s="25">
        <v>98386.55</v>
      </c>
      <c r="D77" s="25">
        <v>20</v>
      </c>
      <c r="E77" s="25">
        <v>181750</v>
      </c>
    </row>
    <row r="78" spans="2:5" ht="15.75">
      <c r="B78" s="146" t="s">
        <v>313</v>
      </c>
      <c r="C78" s="128">
        <v>421942.2</v>
      </c>
      <c r="D78" s="128">
        <v>313</v>
      </c>
      <c r="E78" s="128">
        <v>763044</v>
      </c>
    </row>
    <row r="79" spans="2:5" ht="15.75">
      <c r="B79" s="145" t="s">
        <v>314</v>
      </c>
      <c r="C79" s="25">
        <v>2656795.61</v>
      </c>
      <c r="D79" s="25">
        <v>654</v>
      </c>
      <c r="E79" s="25">
        <v>2284883</v>
      </c>
    </row>
    <row r="80" spans="2:5" ht="15.75">
      <c r="B80" s="146" t="s">
        <v>265</v>
      </c>
      <c r="C80" s="128">
        <v>15593161.95</v>
      </c>
      <c r="D80" s="128">
        <v>365</v>
      </c>
      <c r="E80" s="128">
        <v>13052892</v>
      </c>
    </row>
    <row r="81" spans="2:5" ht="15.75">
      <c r="B81" s="145" t="s">
        <v>315</v>
      </c>
      <c r="C81" s="25">
        <v>4268015.49</v>
      </c>
      <c r="D81" s="25">
        <v>303</v>
      </c>
      <c r="E81" s="25">
        <v>1236763</v>
      </c>
    </row>
    <row r="82" spans="2:5" ht="15.75">
      <c r="B82" s="146" t="s">
        <v>316</v>
      </c>
      <c r="C82" s="128">
        <v>4199247.44</v>
      </c>
      <c r="D82" s="128">
        <v>8</v>
      </c>
      <c r="E82" s="128">
        <v>135700</v>
      </c>
    </row>
    <row r="83" spans="2:5" ht="15.75">
      <c r="B83" s="145" t="s">
        <v>255</v>
      </c>
      <c r="C83" s="25">
        <v>1042425.15</v>
      </c>
      <c r="D83" s="25">
        <v>414</v>
      </c>
      <c r="E83" s="25">
        <v>510734</v>
      </c>
    </row>
    <row r="84" spans="2:5" ht="15.75">
      <c r="B84" s="154" t="s">
        <v>74</v>
      </c>
      <c r="C84" s="155">
        <v>182774840.57000008</v>
      </c>
      <c r="D84" s="155">
        <v>31622</v>
      </c>
      <c r="E84" s="155">
        <v>98956752</v>
      </c>
    </row>
    <row r="85" ht="14.25">
      <c r="D85" s="148"/>
    </row>
    <row r="86" ht="14.25">
      <c r="B86" s="89" t="s">
        <v>462</v>
      </c>
    </row>
    <row r="105" ht="14.25">
      <c r="A10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&amp;L&amp;"-,Bold"Януари - Март 2012
&amp;C&amp;"News Gothic Cyr,Bold"&amp;14Секция: Инвестиционни посредници
&amp;R&amp;G</oddHeader>
    <oddFooter>&amp;LБЪЛГАРСКА ФОНДОВА БОРСА - София, ул. "Три уши" 10 , София 1303, Тел.: (+359 2) 937 09 34, Факс: (+359 2) 937 09 46, E-mail: bse@bse-sofia.bg 
</oddFooter>
  </headerFooter>
  <rowBreaks count="2" manualBreakCount="2">
    <brk id="56" max="7" man="1"/>
    <brk id="8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28" sqref="A2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49" t="s">
        <v>86</v>
      </c>
      <c r="B1" s="349"/>
      <c r="C1" s="349"/>
      <c r="D1" s="349"/>
      <c r="E1" s="349"/>
      <c r="F1" s="349"/>
    </row>
    <row r="4" spans="2:3" ht="31.5">
      <c r="B4" s="41" t="s">
        <v>45</v>
      </c>
      <c r="C4" s="131">
        <v>880</v>
      </c>
    </row>
    <row r="7" spans="2:3" ht="15.75">
      <c r="B7" s="42" t="s">
        <v>49</v>
      </c>
      <c r="C7" s="18"/>
    </row>
    <row r="8" spans="2:4" ht="31.5">
      <c r="B8" s="90" t="s">
        <v>50</v>
      </c>
      <c r="C8" s="44" t="s">
        <v>87</v>
      </c>
      <c r="D8" s="13"/>
    </row>
    <row r="9" spans="2:4" ht="15.75">
      <c r="B9" s="147" t="s">
        <v>254</v>
      </c>
      <c r="C9" s="91">
        <v>378</v>
      </c>
      <c r="D9" s="13"/>
    </row>
    <row r="10" spans="2:4" ht="15.75">
      <c r="B10" s="136" t="s">
        <v>255</v>
      </c>
      <c r="C10" s="106">
        <v>44</v>
      </c>
      <c r="D10" s="13"/>
    </row>
    <row r="11" spans="2:4" ht="15.75">
      <c r="B11" s="147" t="s">
        <v>256</v>
      </c>
      <c r="C11" s="91">
        <v>29</v>
      </c>
      <c r="D11" s="13"/>
    </row>
    <row r="12" spans="2:4" ht="15.75">
      <c r="B12" s="136" t="s">
        <v>257</v>
      </c>
      <c r="C12" s="106">
        <v>27</v>
      </c>
      <c r="D12" s="13"/>
    </row>
    <row r="13" spans="2:4" ht="15.75">
      <c r="B13" s="147" t="s">
        <v>258</v>
      </c>
      <c r="C13" s="91">
        <v>25</v>
      </c>
      <c r="D13" s="13"/>
    </row>
    <row r="14" spans="2:4" ht="15.75">
      <c r="B14" s="136" t="s">
        <v>259</v>
      </c>
      <c r="C14" s="106">
        <v>25</v>
      </c>
      <c r="D14" s="13"/>
    </row>
    <row r="15" spans="2:4" ht="15.75">
      <c r="B15" s="147" t="s">
        <v>260</v>
      </c>
      <c r="C15" s="91">
        <v>21</v>
      </c>
      <c r="D15" s="13"/>
    </row>
    <row r="16" spans="2:4" ht="15.75">
      <c r="B16" s="136" t="s">
        <v>261</v>
      </c>
      <c r="C16" s="106">
        <v>21</v>
      </c>
      <c r="D16" s="13"/>
    </row>
    <row r="17" spans="2:4" ht="15.75">
      <c r="B17" s="147" t="s">
        <v>262</v>
      </c>
      <c r="C17" s="91">
        <v>20</v>
      </c>
      <c r="D17" s="13"/>
    </row>
    <row r="18" spans="2:4" ht="15.75">
      <c r="B18" s="136" t="s">
        <v>263</v>
      </c>
      <c r="C18" s="106">
        <v>19</v>
      </c>
      <c r="D18" s="13"/>
    </row>
    <row r="21" ht="15.75">
      <c r="B21" s="23" t="s">
        <v>88</v>
      </c>
    </row>
    <row r="22" spans="2:7" ht="47.25">
      <c r="B22" s="92"/>
      <c r="C22" s="243" t="s">
        <v>182</v>
      </c>
      <c r="D22" s="243" t="s">
        <v>214</v>
      </c>
      <c r="E22" s="243">
        <v>2011</v>
      </c>
      <c r="F22" s="243" t="s">
        <v>215</v>
      </c>
      <c r="G22" s="6"/>
    </row>
    <row r="23" spans="2:7" ht="15.75">
      <c r="B23" s="132" t="s">
        <v>51</v>
      </c>
      <c r="C23" s="106">
        <v>31905</v>
      </c>
      <c r="D23" s="106">
        <v>41525</v>
      </c>
      <c r="E23" s="211">
        <v>205479</v>
      </c>
      <c r="F23" s="209">
        <v>0.28046379155751683</v>
      </c>
      <c r="G23" s="10"/>
    </row>
    <row r="24" spans="2:7" ht="15.75">
      <c r="B24" s="93" t="s">
        <v>52</v>
      </c>
      <c r="C24" s="91">
        <v>7075</v>
      </c>
      <c r="D24" s="91">
        <v>11182</v>
      </c>
      <c r="E24" s="212">
        <v>57958</v>
      </c>
      <c r="F24" s="210">
        <v>0.43605546995377503</v>
      </c>
      <c r="G24" s="10"/>
    </row>
    <row r="25" spans="2:7" ht="15.75">
      <c r="B25" s="132" t="s">
        <v>53</v>
      </c>
      <c r="C25" s="106">
        <v>20187861.676</v>
      </c>
      <c r="D25" s="106">
        <v>20122133.319</v>
      </c>
      <c r="E25" s="211">
        <v>97782363.344</v>
      </c>
      <c r="F25" s="209">
        <v>0.11023133818923429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&amp;L&amp;"-,Bold"Януари - Март 2012&amp;C&amp;"-,Bold"&amp;18Секция: COBOS&amp;R&amp;G</oddHeader>
    <oddFooter>&amp;L&amp;10БЪЛГАРСКА ФОНДОВА БОРСА - София, ул. "Три уши" 10 , София 1303,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="70" zoomScaleNormal="70" zoomScaleSheetLayoutView="70" zoomScalePageLayoutView="70" workbookViewId="0" topLeftCell="A1">
      <selection activeCell="C10" sqref="C10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49" t="s">
        <v>89</v>
      </c>
      <c r="B1" s="349"/>
      <c r="C1" s="349"/>
      <c r="D1" s="349"/>
      <c r="E1" s="349"/>
      <c r="F1" s="349"/>
    </row>
    <row r="6" ht="18">
      <c r="A6" s="268" t="s">
        <v>463</v>
      </c>
    </row>
    <row r="7" spans="2:5" ht="15.75">
      <c r="B7" s="18"/>
      <c r="C7" s="18"/>
      <c r="D7" s="18"/>
      <c r="E7" s="18"/>
    </row>
    <row r="8" spans="1:6" ht="63">
      <c r="A8" s="43" t="s">
        <v>14</v>
      </c>
      <c r="B8" s="95" t="s">
        <v>36</v>
      </c>
      <c r="C8" s="43" t="s">
        <v>66</v>
      </c>
      <c r="D8" s="44" t="s">
        <v>67</v>
      </c>
      <c r="E8" s="44" t="s">
        <v>109</v>
      </c>
      <c r="F8" s="44" t="s">
        <v>68</v>
      </c>
    </row>
    <row r="9" spans="1:6" ht="31.5">
      <c r="A9" s="171" t="s">
        <v>220</v>
      </c>
      <c r="B9" s="172" t="s">
        <v>221</v>
      </c>
      <c r="C9" s="172" t="s">
        <v>222</v>
      </c>
      <c r="D9" s="173">
        <v>40918</v>
      </c>
      <c r="E9" s="178" t="s">
        <v>223</v>
      </c>
      <c r="F9" s="205">
        <v>2000000</v>
      </c>
    </row>
    <row r="10" spans="1:6" ht="31.5">
      <c r="A10" s="174" t="s">
        <v>224</v>
      </c>
      <c r="B10" s="175" t="s">
        <v>225</v>
      </c>
      <c r="C10" s="175" t="s">
        <v>217</v>
      </c>
      <c r="D10" s="176">
        <v>40918</v>
      </c>
      <c r="E10" s="177" t="s">
        <v>223</v>
      </c>
      <c r="F10" s="206">
        <v>30000000</v>
      </c>
    </row>
    <row r="11" spans="1:6" ht="15.75">
      <c r="A11" s="244" t="s">
        <v>226</v>
      </c>
      <c r="B11" s="245" t="s">
        <v>227</v>
      </c>
      <c r="C11" s="245" t="s">
        <v>222</v>
      </c>
      <c r="D11" s="246">
        <v>40941</v>
      </c>
      <c r="E11" s="247" t="s">
        <v>223</v>
      </c>
      <c r="F11" s="248">
        <v>206557</v>
      </c>
    </row>
    <row r="12" spans="1:6" ht="31.5">
      <c r="A12" s="174" t="s">
        <v>228</v>
      </c>
      <c r="B12" s="175" t="s">
        <v>229</v>
      </c>
      <c r="C12" s="175" t="s">
        <v>222</v>
      </c>
      <c r="D12" s="176">
        <v>40941</v>
      </c>
      <c r="E12" s="177" t="s">
        <v>223</v>
      </c>
      <c r="F12" s="206">
        <v>3098360</v>
      </c>
    </row>
    <row r="13" spans="1:6" ht="15.75">
      <c r="A13" s="244" t="s">
        <v>230</v>
      </c>
      <c r="B13" s="245" t="s">
        <v>231</v>
      </c>
      <c r="C13" s="245" t="s">
        <v>217</v>
      </c>
      <c r="D13" s="246">
        <v>40959</v>
      </c>
      <c r="E13" s="247" t="s">
        <v>232</v>
      </c>
      <c r="F13" s="248">
        <v>5000000</v>
      </c>
    </row>
    <row r="14" spans="1:6" ht="31.5">
      <c r="A14" s="174" t="s">
        <v>233</v>
      </c>
      <c r="B14" s="175" t="s">
        <v>234</v>
      </c>
      <c r="C14" s="175" t="s">
        <v>216</v>
      </c>
      <c r="D14" s="176">
        <v>40975</v>
      </c>
      <c r="E14" s="177" t="s">
        <v>223</v>
      </c>
      <c r="F14" s="206">
        <v>15000000</v>
      </c>
    </row>
    <row r="15" spans="1:6" ht="31.5">
      <c r="A15" s="244" t="s">
        <v>235</v>
      </c>
      <c r="B15" s="245" t="s">
        <v>236</v>
      </c>
      <c r="C15" s="245" t="s">
        <v>217</v>
      </c>
      <c r="D15" s="246">
        <v>40975</v>
      </c>
      <c r="E15" s="247" t="s">
        <v>232</v>
      </c>
      <c r="F15" s="248">
        <v>4000000</v>
      </c>
    </row>
    <row r="16" spans="1:6" ht="15.75">
      <c r="A16" s="174" t="s">
        <v>237</v>
      </c>
      <c r="B16" s="175" t="s">
        <v>238</v>
      </c>
      <c r="C16" s="175" t="s">
        <v>216</v>
      </c>
      <c r="D16" s="176">
        <v>40988</v>
      </c>
      <c r="E16" s="177" t="s">
        <v>223</v>
      </c>
      <c r="F16" s="206">
        <v>4614813</v>
      </c>
    </row>
    <row r="17" spans="1:6" s="249" customFormat="1" ht="15.75">
      <c r="A17" s="244"/>
      <c r="B17" s="245"/>
      <c r="C17" s="245"/>
      <c r="D17" s="246"/>
      <c r="E17" s="247"/>
      <c r="F17" s="248"/>
    </row>
    <row r="18" ht="18">
      <c r="A18" s="268" t="s">
        <v>464</v>
      </c>
    </row>
    <row r="20" spans="1:4" ht="31.5">
      <c r="A20" s="43" t="s">
        <v>14</v>
      </c>
      <c r="B20" s="95" t="s">
        <v>36</v>
      </c>
      <c r="C20" s="43" t="s">
        <v>66</v>
      </c>
      <c r="D20" s="44" t="s">
        <v>69</v>
      </c>
    </row>
    <row r="21" spans="1:4" ht="31.5">
      <c r="A21" s="179" t="s">
        <v>239</v>
      </c>
      <c r="B21" s="180" t="s">
        <v>157</v>
      </c>
      <c r="C21" s="172" t="s">
        <v>6</v>
      </c>
      <c r="D21" s="183">
        <v>40932</v>
      </c>
    </row>
    <row r="22" spans="1:4" ht="31.5">
      <c r="A22" s="181" t="s">
        <v>240</v>
      </c>
      <c r="B22" s="182" t="s">
        <v>241</v>
      </c>
      <c r="C22" s="175" t="s">
        <v>55</v>
      </c>
      <c r="D22" s="184">
        <v>40942</v>
      </c>
    </row>
    <row r="23" spans="1:4" ht="31.5">
      <c r="A23" s="179" t="s">
        <v>242</v>
      </c>
      <c r="B23" s="180" t="s">
        <v>243</v>
      </c>
      <c r="C23" s="172" t="s">
        <v>55</v>
      </c>
      <c r="D23" s="183">
        <v>40942</v>
      </c>
    </row>
    <row r="24" spans="1:4" ht="31.5">
      <c r="A24" s="181" t="s">
        <v>244</v>
      </c>
      <c r="B24" s="182" t="s">
        <v>245</v>
      </c>
      <c r="C24" s="175" t="s">
        <v>55</v>
      </c>
      <c r="D24" s="184">
        <v>40942</v>
      </c>
    </row>
    <row r="25" spans="1:4" ht="31.5">
      <c r="A25" s="179" t="s">
        <v>246</v>
      </c>
      <c r="B25" s="180" t="s">
        <v>247</v>
      </c>
      <c r="C25" s="172" t="s">
        <v>55</v>
      </c>
      <c r="D25" s="183">
        <v>40942</v>
      </c>
    </row>
    <row r="26" spans="1:4" ht="31.5">
      <c r="A26" s="207" t="s">
        <v>248</v>
      </c>
      <c r="B26" s="208" t="s">
        <v>249</v>
      </c>
      <c r="C26" s="175" t="s">
        <v>468</v>
      </c>
      <c r="D26" s="250">
        <v>40969</v>
      </c>
    </row>
    <row r="27" spans="1:4" ht="31.5">
      <c r="A27" s="179" t="s">
        <v>250</v>
      </c>
      <c r="B27" s="180" t="s">
        <v>251</v>
      </c>
      <c r="C27" s="172" t="s">
        <v>468</v>
      </c>
      <c r="D27" s="183">
        <v>40976</v>
      </c>
    </row>
    <row r="28" spans="1:4" ht="47.25">
      <c r="A28" s="181" t="s">
        <v>252</v>
      </c>
      <c r="B28" s="182" t="s">
        <v>253</v>
      </c>
      <c r="C28" s="175" t="s">
        <v>138</v>
      </c>
      <c r="D28" s="184">
        <v>40980</v>
      </c>
    </row>
    <row r="29" spans="1:4" ht="15.75">
      <c r="A29" s="45"/>
      <c r="B29" s="48"/>
      <c r="C29" s="46"/>
      <c r="D29" s="47"/>
    </row>
    <row r="31" ht="18">
      <c r="B31" s="268" t="s">
        <v>470</v>
      </c>
    </row>
    <row r="33" spans="2:6" ht="63">
      <c r="B33" s="375" t="s">
        <v>54</v>
      </c>
      <c r="C33" s="376"/>
      <c r="D33" s="96" t="s">
        <v>90</v>
      </c>
      <c r="E33" s="265"/>
      <c r="F33" s="266"/>
    </row>
    <row r="34" spans="2:6" ht="15.75">
      <c r="B34" s="377" t="s">
        <v>183</v>
      </c>
      <c r="C34" s="378"/>
      <c r="D34" s="252">
        <v>7</v>
      </c>
      <c r="E34" s="252"/>
      <c r="F34" s="252"/>
    </row>
    <row r="35" spans="2:6" ht="15.75">
      <c r="B35" s="379" t="s">
        <v>184</v>
      </c>
      <c r="C35" s="378"/>
      <c r="D35" s="253">
        <v>83</v>
      </c>
      <c r="E35" s="252"/>
      <c r="F35" s="252"/>
    </row>
    <row r="36" spans="2:6" ht="33" customHeight="1">
      <c r="B36" s="377" t="s">
        <v>465</v>
      </c>
      <c r="C36" s="378"/>
      <c r="D36" s="252">
        <v>70</v>
      </c>
      <c r="E36" s="252"/>
      <c r="F36" s="252"/>
    </row>
    <row r="37" spans="2:6" ht="15.75">
      <c r="B37" s="379" t="s">
        <v>466</v>
      </c>
      <c r="C37" s="378"/>
      <c r="D37" s="253">
        <v>47</v>
      </c>
      <c r="E37" s="252"/>
      <c r="F37" s="252"/>
    </row>
    <row r="38" spans="2:6" ht="15.75">
      <c r="B38" s="377" t="s">
        <v>467</v>
      </c>
      <c r="C38" s="378"/>
      <c r="D38" s="252">
        <v>3</v>
      </c>
      <c r="E38" s="252"/>
      <c r="F38" s="252"/>
    </row>
    <row r="39" spans="2:6" ht="15.75">
      <c r="B39" s="379" t="s">
        <v>468</v>
      </c>
      <c r="C39" s="378"/>
      <c r="D39" s="253">
        <v>55</v>
      </c>
      <c r="E39" s="252"/>
      <c r="F39" s="252"/>
    </row>
    <row r="40" spans="2:6" ht="15.75">
      <c r="B40" s="377" t="s">
        <v>469</v>
      </c>
      <c r="C40" s="378"/>
      <c r="D40" s="252">
        <v>2</v>
      </c>
      <c r="E40" s="252"/>
      <c r="F40" s="252"/>
    </row>
    <row r="41" spans="2:6" ht="15.75">
      <c r="B41" s="379" t="s">
        <v>218</v>
      </c>
      <c r="C41" s="378"/>
      <c r="D41" s="253">
        <v>239</v>
      </c>
      <c r="E41" s="252"/>
      <c r="F41" s="252"/>
    </row>
    <row r="42" spans="2:6" ht="30.75" customHeight="1">
      <c r="B42" s="377" t="s">
        <v>219</v>
      </c>
      <c r="C42" s="378"/>
      <c r="D42" s="252">
        <v>0</v>
      </c>
      <c r="E42" s="252"/>
      <c r="F42" s="252"/>
    </row>
  </sheetData>
  <sheetProtection/>
  <mergeCells count="11">
    <mergeCell ref="B38:C38"/>
    <mergeCell ref="B39:C39"/>
    <mergeCell ref="B40:C40"/>
    <mergeCell ref="B41:C41"/>
    <mergeCell ref="B42:C42"/>
    <mergeCell ref="A1:F1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&amp;L&amp;"-,Bold"Януари - Март 2012&amp;C&amp;"-,Bold"&amp;18Секция: Нови емитенти и дружества с прекратена регистрация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2012-04-12T10:28:29Z</cp:lastPrinted>
  <dcterms:created xsi:type="dcterms:W3CDTF">2008-08-11T07:59:48Z</dcterms:created>
  <dcterms:modified xsi:type="dcterms:W3CDTF">2021-05-19T14:54:51Z</dcterms:modified>
  <cp:category/>
  <cp:version/>
  <cp:contentType/>
  <cp:contentStatus/>
</cp:coreProperties>
</file>