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E:\"/>
    </mc:Choice>
  </mc:AlternateContent>
  <xr:revisionPtr revIDLastSave="0" documentId="13_ncr:1_{094E686F-FF4F-42EB-AE8A-165714B0FD49}" xr6:coauthVersionLast="47" xr6:coauthVersionMax="47" xr10:uidLastSave="{00000000-0000-0000-0000-000000000000}"/>
  <bookViews>
    <workbookView xWindow="-120" yWindow="-120" windowWidth="29040" windowHeight="15840" tabRatio="674" activeTab="3" xr2:uid="{00000000-000D-0000-FFFF-FFFF00000000}"/>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8" i="4" l="1"/>
  <c r="I26" i="4"/>
  <c r="I84" i="3"/>
  <c r="I85" i="3"/>
  <c r="I86" i="3"/>
  <c r="I87" i="3"/>
  <c r="I83" i="3"/>
  <c r="I84" i="2"/>
  <c r="I85" i="2"/>
  <c r="I86" i="2"/>
  <c r="I87" i="2"/>
  <c r="I83" i="2"/>
  <c r="H88" i="3"/>
  <c r="H78" i="3"/>
  <c r="A76" i="3"/>
  <c r="A77" i="3"/>
  <c r="I74" i="3"/>
  <c r="I75" i="3"/>
  <c r="I76" i="3"/>
  <c r="I77" i="3"/>
  <c r="I60" i="3"/>
  <c r="H70" i="3"/>
  <c r="I69" i="3"/>
  <c r="A69" i="3"/>
  <c r="A60" i="3"/>
  <c r="H57" i="3"/>
  <c r="I88" i="3" l="1"/>
  <c r="I59" i="4" s="1"/>
  <c r="I16" i="3"/>
  <c r="H17" i="3"/>
  <c r="I88" i="2"/>
  <c r="I27" i="4" s="1"/>
  <c r="H88" i="2"/>
  <c r="A84" i="2"/>
  <c r="A85" i="2"/>
  <c r="A86" i="2"/>
  <c r="A87" i="2"/>
  <c r="A83" i="2"/>
  <c r="A78" i="2"/>
  <c r="A79" i="2"/>
  <c r="H80" i="2"/>
  <c r="I78" i="2"/>
  <c r="I79" i="2"/>
  <c r="H73" i="2"/>
  <c r="I63" i="2"/>
  <c r="I72" i="2"/>
  <c r="A65" i="2"/>
  <c r="A66" i="2"/>
  <c r="A67" i="2"/>
  <c r="A68" i="2"/>
  <c r="A69" i="2"/>
  <c r="A70" i="2"/>
  <c r="A71" i="2"/>
  <c r="A72" i="2"/>
  <c r="A63" i="2"/>
  <c r="H58" i="2"/>
  <c r="I23" i="2"/>
  <c r="A23" i="2"/>
  <c r="A32" i="2"/>
  <c r="I32" i="2"/>
  <c r="H33" i="2"/>
  <c r="I11" i="2"/>
  <c r="A11" i="2"/>
  <c r="A16" i="3" l="1"/>
  <c r="A24" i="3" l="1"/>
  <c r="A39" i="2"/>
  <c r="A29" i="2"/>
  <c r="A66" i="3"/>
  <c r="I24" i="3"/>
  <c r="I29" i="2"/>
  <c r="A10" i="3"/>
  <c r="I10" i="3"/>
  <c r="A11" i="3"/>
  <c r="I11" i="3"/>
  <c r="A12" i="3"/>
  <c r="I12" i="3"/>
  <c r="A13" i="3"/>
  <c r="I13" i="3"/>
  <c r="A14" i="3"/>
  <c r="I14" i="3"/>
  <c r="A15" i="3"/>
  <c r="I15" i="3"/>
  <c r="A21" i="3"/>
  <c r="I21" i="3"/>
  <c r="A22" i="3"/>
  <c r="I22" i="3"/>
  <c r="A23" i="3"/>
  <c r="I23" i="3"/>
  <c r="A25" i="3"/>
  <c r="I25" i="3"/>
  <c r="A26" i="3"/>
  <c r="I26" i="3"/>
  <c r="A27" i="3"/>
  <c r="I27" i="3"/>
  <c r="H28" i="3"/>
  <c r="A32" i="3"/>
  <c r="I32" i="3"/>
  <c r="A33" i="3"/>
  <c r="I33" i="3"/>
  <c r="A34" i="3"/>
  <c r="I34" i="3"/>
  <c r="A35" i="3"/>
  <c r="I35" i="3"/>
  <c r="A36" i="3"/>
  <c r="I36" i="3"/>
  <c r="A37" i="3"/>
  <c r="I37" i="3"/>
  <c r="H38" i="3"/>
  <c r="A41" i="3"/>
  <c r="I41" i="3"/>
  <c r="A42" i="3"/>
  <c r="I42" i="3"/>
  <c r="A43" i="3"/>
  <c r="I43" i="3"/>
  <c r="A44" i="3"/>
  <c r="I44" i="3"/>
  <c r="H45" i="3"/>
  <c r="A48" i="3"/>
  <c r="I48" i="3"/>
  <c r="A49" i="3"/>
  <c r="I49" i="3"/>
  <c r="A50" i="3"/>
  <c r="I50" i="3"/>
  <c r="A51" i="3"/>
  <c r="I51" i="3"/>
  <c r="A52" i="3"/>
  <c r="I52" i="3"/>
  <c r="A53" i="3"/>
  <c r="I53" i="3"/>
  <c r="A54" i="3"/>
  <c r="I54" i="3"/>
  <c r="A55" i="3"/>
  <c r="I55" i="3"/>
  <c r="A56" i="3"/>
  <c r="I56" i="3"/>
  <c r="A61" i="3"/>
  <c r="I61" i="3"/>
  <c r="A62" i="3"/>
  <c r="I62" i="3"/>
  <c r="A63" i="3"/>
  <c r="I63" i="3"/>
  <c r="A64" i="3"/>
  <c r="I64" i="3"/>
  <c r="A65" i="3"/>
  <c r="I65" i="3"/>
  <c r="I66" i="3"/>
  <c r="A67" i="3"/>
  <c r="I67" i="3"/>
  <c r="A68" i="3"/>
  <c r="I68" i="3"/>
  <c r="A73" i="3"/>
  <c r="I73" i="3"/>
  <c r="I78" i="3" s="1"/>
  <c r="I41" i="4" s="1"/>
  <c r="A74" i="3"/>
  <c r="A75" i="3"/>
  <c r="I8" i="4"/>
  <c r="D9" i="4"/>
  <c r="N9" i="4"/>
  <c r="D17" i="4"/>
  <c r="N17" i="4"/>
  <c r="N25" i="4"/>
  <c r="I40" i="4"/>
  <c r="D41" i="4"/>
  <c r="N41" i="4"/>
  <c r="D49" i="4"/>
  <c r="N49" i="4"/>
  <c r="D57" i="4"/>
  <c r="N57" i="4"/>
  <c r="I75" i="2"/>
  <c r="I76" i="2"/>
  <c r="I77" i="2"/>
  <c r="I49" i="2"/>
  <c r="I50" i="2"/>
  <c r="I51" i="2"/>
  <c r="I52" i="2"/>
  <c r="I53" i="2"/>
  <c r="I54" i="2"/>
  <c r="I55" i="2"/>
  <c r="I56" i="2"/>
  <c r="I57" i="2"/>
  <c r="I36" i="2"/>
  <c r="I37" i="2"/>
  <c r="I38" i="2"/>
  <c r="I39" i="2"/>
  <c r="I40" i="2"/>
  <c r="I64" i="2"/>
  <c r="I65" i="2"/>
  <c r="I66" i="2"/>
  <c r="I67" i="2"/>
  <c r="I68" i="2"/>
  <c r="I69" i="2"/>
  <c r="I70" i="2"/>
  <c r="I71" i="2"/>
  <c r="I43" i="2"/>
  <c r="I44" i="2"/>
  <c r="I45" i="2"/>
  <c r="I46" i="2"/>
  <c r="I20" i="2"/>
  <c r="I21" i="2"/>
  <c r="I22" i="2"/>
  <c r="I24" i="2"/>
  <c r="I25" i="2"/>
  <c r="I26" i="2"/>
  <c r="I27" i="2"/>
  <c r="I28" i="2"/>
  <c r="I30" i="2"/>
  <c r="I31" i="2"/>
  <c r="I10" i="2"/>
  <c r="I12" i="2"/>
  <c r="I13" i="2"/>
  <c r="I14" i="2"/>
  <c r="I15" i="2"/>
  <c r="I16" i="2"/>
  <c r="A10" i="2"/>
  <c r="A12" i="2"/>
  <c r="A13" i="2"/>
  <c r="A14" i="2"/>
  <c r="A15" i="2"/>
  <c r="A16" i="2"/>
  <c r="H17" i="2"/>
  <c r="A20" i="2"/>
  <c r="A21" i="2"/>
  <c r="A22" i="2"/>
  <c r="A24" i="2"/>
  <c r="A25" i="2"/>
  <c r="A26" i="2"/>
  <c r="A27" i="2"/>
  <c r="A28" i="2"/>
  <c r="A30" i="2"/>
  <c r="A31" i="2"/>
  <c r="A36" i="2"/>
  <c r="A37" i="2"/>
  <c r="A38" i="2"/>
  <c r="A40" i="2"/>
  <c r="H41" i="2"/>
  <c r="A43" i="2"/>
  <c r="A44" i="2"/>
  <c r="A45" i="2"/>
  <c r="A46" i="2"/>
  <c r="H47" i="2"/>
  <c r="A49" i="2"/>
  <c r="A50" i="2"/>
  <c r="A51" i="2"/>
  <c r="A52" i="2"/>
  <c r="A53" i="2"/>
  <c r="A54" i="2"/>
  <c r="A55" i="2"/>
  <c r="A56" i="2"/>
  <c r="A57" i="2"/>
  <c r="A64" i="2"/>
  <c r="A75" i="2"/>
  <c r="A76" i="2"/>
  <c r="A77" i="2"/>
  <c r="I58" i="2" l="1"/>
  <c r="D10" i="4" s="1"/>
  <c r="I73" i="2"/>
  <c r="I47" i="2"/>
  <c r="D26" i="4" s="1"/>
  <c r="I41" i="2"/>
  <c r="N10" i="4" s="1"/>
  <c r="I38" i="3"/>
  <c r="N42" i="4" s="1"/>
  <c r="I45" i="3"/>
  <c r="D58" i="4" s="1"/>
  <c r="I70" i="3"/>
  <c r="D50" i="4" s="1"/>
  <c r="I17" i="3"/>
  <c r="N58" i="4" s="1"/>
  <c r="I57" i="3"/>
  <c r="D42" i="4" s="1"/>
  <c r="I80" i="2"/>
  <c r="I9" i="4"/>
  <c r="D18" i="4"/>
  <c r="I33" i="2"/>
  <c r="N26" i="4" s="1"/>
  <c r="I17" i="2"/>
  <c r="N18" i="4" s="1"/>
  <c r="I28" i="3"/>
  <c r="N50" i="4" s="1"/>
  <c r="I16" i="4" l="1"/>
  <c r="I48" i="4"/>
</calcChain>
</file>

<file path=xl/sharedStrings.xml><?xml version="1.0" encoding="utf-8"?>
<sst xmlns="http://schemas.openxmlformats.org/spreadsheetml/2006/main" count="368" uniqueCount="219">
  <si>
    <t>I.</t>
  </si>
  <si>
    <t>I.1</t>
  </si>
  <si>
    <t>I.2</t>
  </si>
  <si>
    <t>I.3</t>
  </si>
  <si>
    <t>I.4</t>
  </si>
  <si>
    <t>I.5</t>
  </si>
  <si>
    <t>I.6</t>
  </si>
  <si>
    <t>II.</t>
  </si>
  <si>
    <t>II.1</t>
  </si>
  <si>
    <t>II.2</t>
  </si>
  <si>
    <t>II.3</t>
  </si>
  <si>
    <t>II.4</t>
  </si>
  <si>
    <t>II.5</t>
  </si>
  <si>
    <t>II.6</t>
  </si>
  <si>
    <t>II.7</t>
  </si>
  <si>
    <t>II.8</t>
  </si>
  <si>
    <t>II.10</t>
  </si>
  <si>
    <t xml:space="preserve">III. </t>
  </si>
  <si>
    <t>III.1</t>
  </si>
  <si>
    <t>III.2</t>
  </si>
  <si>
    <t>III.3</t>
  </si>
  <si>
    <t>III.4</t>
  </si>
  <si>
    <t>III.5</t>
  </si>
  <si>
    <t>IV.</t>
  </si>
  <si>
    <t>IV.1</t>
  </si>
  <si>
    <t>IV.2</t>
  </si>
  <si>
    <t>IV.3</t>
  </si>
  <si>
    <t>IV.4</t>
  </si>
  <si>
    <t>V.</t>
  </si>
  <si>
    <t>V.1</t>
  </si>
  <si>
    <t>V.2</t>
  </si>
  <si>
    <t>V.3</t>
  </si>
  <si>
    <t>V.4</t>
  </si>
  <si>
    <t>V.5</t>
  </si>
  <si>
    <t>V.6</t>
  </si>
  <si>
    <t>V.7</t>
  </si>
  <si>
    <t>V.8</t>
  </si>
  <si>
    <t>V.9</t>
  </si>
  <si>
    <t>VI.</t>
  </si>
  <si>
    <t>VI.1</t>
  </si>
  <si>
    <t>VI.2</t>
  </si>
  <si>
    <t>VI.3</t>
  </si>
  <si>
    <t>VI.4</t>
  </si>
  <si>
    <t>VI.5</t>
  </si>
  <si>
    <t>VI.6</t>
  </si>
  <si>
    <t>VI.7</t>
  </si>
  <si>
    <t>VI.8</t>
  </si>
  <si>
    <t>VII.</t>
  </si>
  <si>
    <t>VII.1</t>
  </si>
  <si>
    <t>VII.2</t>
  </si>
  <si>
    <t>VII.3</t>
  </si>
  <si>
    <t>III.6</t>
  </si>
  <si>
    <t>Scorecard for Corporate Governance of Bulgaria ©</t>
  </si>
  <si>
    <t>Независимите директори, членове на Съвета на директорите получават ли само основно възнаграждение без допълнителни стимули?</t>
  </si>
  <si>
    <t>II.11</t>
  </si>
  <si>
    <t>I.7</t>
  </si>
  <si>
    <t>VII.4</t>
  </si>
  <si>
    <t>VII.5</t>
  </si>
  <si>
    <t>VIII. 1</t>
  </si>
  <si>
    <t>VIII. 2</t>
  </si>
  <si>
    <t>VIII. 3</t>
  </si>
  <si>
    <t>VIII. 4</t>
  </si>
  <si>
    <t>VIII. 5</t>
  </si>
  <si>
    <t>II.12</t>
  </si>
  <si>
    <t>II.9</t>
  </si>
  <si>
    <t>II.13</t>
  </si>
  <si>
    <t>V.10</t>
  </si>
  <si>
    <t>VI.9</t>
  </si>
  <si>
    <t>VI.10</t>
  </si>
  <si>
    <r>
      <t>Corporate Governance Self-evaluation Scorecard</t>
    </r>
    <r>
      <rPr>
        <b/>
        <vertAlign val="superscript"/>
        <sz val="16"/>
        <color indexed="23"/>
        <rFont val="Arial"/>
        <family val="2"/>
        <charset val="1"/>
      </rPr>
      <t>©</t>
    </r>
  </si>
  <si>
    <t>Corporate Governance Scorecard/Assessment Form in Bulgaria</t>
  </si>
  <si>
    <t>A method for evaluating companies with two-tier and one-tier management systems</t>
  </si>
  <si>
    <t>Based on Methodology developed by Christian Strenger</t>
  </si>
  <si>
    <t>Notes on methodology</t>
  </si>
  <si>
    <t>Based on the National Corporate Governance Code as revised in April 2016.</t>
  </si>
  <si>
    <t>The individual criteria refer to the relevant chapters of the Code.</t>
  </si>
  <si>
    <t>The degree of fulfilment of each point shall be determined by marking in the box column (1)</t>
  </si>
  <si>
    <t>Weight of questions: the standard measurement is noted in column (2)</t>
  </si>
  <si>
    <t>The summary results are reflected as the sum of the different criteria with an overall score in (3)</t>
  </si>
  <si>
    <t>Where applicable, the source of information should be noted in the "Information source" column</t>
  </si>
  <si>
    <t>The outliers in front of each criterion disappear when the corresponding box in column (1) is tickedThe outliers in front of each criterion disappear when the corresponding box in column (1) is ticked</t>
  </si>
  <si>
    <t>The map is developed in 2 versions depending on the management system, with the company filling in the version corresponding to its management system</t>
  </si>
  <si>
    <t xml:space="preserve">The map should be signed by a person with representative authority in the company.		</t>
  </si>
  <si>
    <t xml:space="preserve">Name of the issuer:	</t>
  </si>
  <si>
    <t xml:space="preserve">Date of completion:	</t>
  </si>
  <si>
    <t>Select the company's management system</t>
  </si>
  <si>
    <t xml:space="preserve">Single-tier system </t>
  </si>
  <si>
    <t>Two-tier system</t>
  </si>
  <si>
    <t>The scorecard has been adopted by the National Corporate Governance Commission.</t>
  </si>
  <si>
    <t>A method for evaluating companies with a two-tier management system</t>
  </si>
  <si>
    <t>Criteria</t>
  </si>
  <si>
    <t>Standard Assessment (2)</t>
  </si>
  <si>
    <t>Implementation (1)</t>
  </si>
  <si>
    <t>Yes</t>
  </si>
  <si>
    <t>Partly</t>
  </si>
  <si>
    <t>No</t>
  </si>
  <si>
    <t>Number of points
(3) = (1) × (2)
Standard Assessment</t>
  </si>
  <si>
    <t>Information source</t>
  </si>
  <si>
    <t>Please indicate how the requirement is fulfilled.</t>
  </si>
  <si>
    <t>If implementation is not in full compliance, please state the reasons.</t>
  </si>
  <si>
    <t xml:space="preserve">Board of Directors	</t>
  </si>
  <si>
    <t>Does the structure and distribution of tasks of the members of the Management Board guarantee the effective activity of the company?</t>
  </si>
  <si>
    <t>Are the principles of compliance of the competence of the candidates in proposals for the election of new members of the Management Board with the nature of the company's activities respected?</t>
  </si>
  <si>
    <t>Do the management contracts concluded with the members of the Management Board specify their duties and tasks, the criteria for the amount of their remuneration, their duties of loyalty to the company and the grounds for dismissal?</t>
  </si>
  <si>
    <t>Does the remuneration of the members of the Management Board consist of basic remuneration and additional incentives?</t>
  </si>
  <si>
    <t>Are the additional incentives of Board members specifically defined/identifiable?</t>
  </si>
  <si>
    <t xml:space="preserve">Are the additional incentives of the members of the Management Board bound by clear and specific criteria and indicators regarding the company's performance and/or to the achievement of objectives set in advance by the Supervisory Board? Describe the relationship between the additional incentives of the members of the Management Board and the results achieved by the company or other criteria and / or goals set by the Supervisory Board.
</t>
  </si>
  <si>
    <t xml:space="preserve">Are the shareholders provided with access to information about transactions between the company and the members of the Management Board and persons related to it? Indicate the specific place and order, possibly the address of the company's website, where the above information can be obtained.
</t>
  </si>
  <si>
    <t xml:space="preserve">Supervisory Board		</t>
  </si>
  <si>
    <t>Is the number of independent members regulated in the statutes and the division of tasks among them?</t>
  </si>
  <si>
    <t>Are there certain requirements for appropriate knowledge and experience for the members of the Supervisory Board corresponding to their position? Indicate the specific place and order, possibly - the address of the company's website, which specifies the requirements for appropriate knowledge and experience to the members of the Board of Directors.</t>
  </si>
  <si>
    <t>Are there certain requirements for compliance with the principles of continuity and sustainability of the work of the Supervisory Board in the election of its members?</t>
  </si>
  <si>
    <t>Is the number of consecutive terms of office of non-attached members limited?</t>
  </si>
  <si>
    <t>Is there at least one member of the Supervisory Board who has financial competence? Provide the address on the company's website where information on the competence of each of the members of the Supervisory Board can be found.</t>
  </si>
  <si>
    <t>Is there an established practice for the new members of the Supervisory Board to be introduced to the main legal and financial issues related to the company's activities?</t>
  </si>
  <si>
    <t xml:space="preserve">Is the company's statutes regulated the number of companies in which the members of the Supervisory Board can hold managerial positions? Specify the document and the specific text setting out the requirements for the number of companies in which the members of the Supervisory Board may hold managerial positions
</t>
  </si>
  <si>
    <t>Do the independent members of the Supervisory Board receive only basic remuneration without additional incentives?</t>
  </si>
  <si>
    <t>Does the remuneration of the independent members of the Supervisory Board reflect their participation in meetings, the performance of their tasks to control the actions of the executive management and their effective participation in the work of the company? Indicate the specific place and order, if not the address of the company's website, describing the relationship between the remuneration of independent directors and the functions performed by them.</t>
  </si>
  <si>
    <t>Does the company follow the principle of not compensating the members of the Supervisory Board with shares or options?</t>
  </si>
  <si>
    <t>Are the shareholders provided with access to information about transactions between the company and the members of the Supervisory Board and persons related to it? Describe the procedure and the place, possibly the address of the company's website, where information can be obtained about transactions between the company and the members of the Supervisory Board and related parties.</t>
  </si>
  <si>
    <t xml:space="preserve">Do the procedures for the election of new members take into account the requirements for continuity and sustainability of the functioning of the Supervisory Board?
</t>
  </si>
  <si>
    <t xml:space="preserve">Cooperation between the Management and Supervisory Boards		</t>
  </si>
  <si>
    <t>Are there internal rules governing the regular, timely, and comprehensive exchange of information between the Management Board and the Supervisory Board?</t>
  </si>
  <si>
    <t>Have corporate managements established a company policy regarding disclosure of information and investor relations? Indicate the specific location and order, if not the address of the company's website, where the above information can be accessed. Indicate the date on which the adopted policy was last revised and/or updated.</t>
  </si>
  <si>
    <t>Are there certain requirements for compliance with the principles of continuity and sustainability of the Governing Council in the appointment and dismissal of its members?</t>
  </si>
  <si>
    <t>Have corporate managements adopted and adhered to a Code of Ethics? Indicate the specific location and order, if only - the address of the company's website, where the above document can be accessed. Indicate the date on which the Code was last revised and/or updated and describe whether there have been any cases in the last year requiring the application of the principles laid down in the Code.</t>
  </si>
  <si>
    <t>Are the procedures for avoidance and disclosure of conflicts of interest regulated in the company's statutes? Indicate the specific location and order, if not the address of the company's website, where the above information can be accessed. Indicate the date on which the adopted procedures were last revised and/or updated.</t>
  </si>
  <si>
    <t>Audit and Internal control</t>
  </si>
  <si>
    <t>Does the internal control system ensure the effective functioning of reporting and disclosure systems?</t>
  </si>
  <si>
    <t>Is the corporate management assisted for its activities by an audit committee?</t>
  </si>
  <si>
    <t xml:space="preserve">Does the principle of rotation apply to proposals and the selection of an external auditor? Indicate the external auditors of the company for the last three years.
</t>
  </si>
  <si>
    <t>Does the company have an internal control system in place, including to identify the risks inherent in the company's activities and support their effective management?</t>
  </si>
  <si>
    <t>Are all shareholders, including minority and foreign shareholders, treated equally?</t>
  </si>
  <si>
    <t>Protection of shareholders' rights</t>
  </si>
  <si>
    <t>Have the corporate managements developed rules for the organization and conduct of the regular and extraordinary General Meetings of the shareholders of the company, which guarantee equal treatment of all shareholders and the right of each of the shareholders to express their opinion on the items on the agenda of the General Meeting?  Indicate the specific location and order, if not the address of the company's website, where the above information can be accessed. Indicate the date on which the adopted rules were last revised and/or updated.</t>
  </si>
  <si>
    <t>Do the corporate managements organize the procedures and procedures for holding a General Meeting of Shareholders in a way that does not make voting difficult or unnecessarily expensive?</t>
  </si>
  <si>
    <t>Do corporate managements take action to encourage the participation of shareholders in the General Meeting of Shareholders and what?</t>
  </si>
  <si>
    <t>In the materials of the general meetings of the shareholders, are all proposals regarding major corporate events presented as separate items on the agenda of the General Meeting (including proposals for profit distribution)? Indicate the address of the section of the company's website where the aforementioned information is available and the documents submitted to the shareholders for the last General Meeting of the company.</t>
  </si>
  <si>
    <t>Does the company maintain on its website a special section on the rights of shareholders and their participation in the General Meeting of Shareholders? Indicate the address of the section in which the aforementioned information is described on the company's website.</t>
  </si>
  <si>
    <t>Is there a mechanism for assistance to shareholders entitled under current legislation to include additional issues and propose solutions on issues already on the agenda of the General Meeting? Provide a description of the above-mentioned mechanism.</t>
  </si>
  <si>
    <t>Are the shareholders informed of the results of the General Meeting via the Internet and within the relevant period? Indicate the address of the section where the aforementioned information is available on the company's website.</t>
  </si>
  <si>
    <t xml:space="preserve">Are all members of the corporate management present at the General Meetings of the shareholders of the company? Indicate how many of the members of the corporate managements attended the last regular General Meeting of Shareholders of the company.
</t>
  </si>
  <si>
    <t>Disclosure of information</t>
  </si>
  <si>
    <t>Have corporate managements adopted internal rules to ensure the timely disclosure of any material periodic and incidental information about the company, its management, its corporate management, its operating activities and its shareholder structure?</t>
  </si>
  <si>
    <t>Does the company's disclosure system ensure a level playing field for the addressees of the information (shareholders, stakeholders, investment community) and exclude insider dealing? Describe the main characteristics of the established and maintained system for disclosure of information of the company and the way in which the company discloses it ensures equal treatment of the addressees of the information.</t>
  </si>
  <si>
    <t>Does the disclosure system provide complete, timely, correct and understandable information that enables objective and informed decisions and assessments?</t>
  </si>
  <si>
    <t>Have corporate managements approved and controlled compliance with internal rules for the preparation of annual and interim reports and the procedure for disclosure of information?</t>
  </si>
  <si>
    <t>Does the company maintain an up-to-date corporate website? Specify the address of the corporate website.</t>
  </si>
  <si>
    <t>Does the company disclose on its corporate website all the information specified in Chapter 4, 34 of the Code? In case the company does not comply with any of the recommendations of the Code - please describe the specific texts and the reasons for non-compliance.</t>
  </si>
  <si>
    <t xml:space="preserve">Does the company maintain an English-language version of its corporate website with the content specified in Chapter 4, item 34 of the Code?
</t>
  </si>
  <si>
    <t xml:space="preserve">Does the company periodically inform, in accordance with legal norms and good international practice for disclosure of non-financial information, about economic, social and environmental issues concerning stakeholders (for example: fight against corruption; work with employees, suppliers and customers; social responsibility of the company; environmental protection?
</t>
  </si>
  <si>
    <t>Is there easy access for shareholders to the adopted company policy for determining the remuneration and timetables of the members of the board, as well as to information on the annual remuneration and additional incentives received by them?</t>
  </si>
  <si>
    <t>Have corporate managements disclosed in a timely manner the company's capital structure and agreements that lead to the exercise of control under its disclosure rules</t>
  </si>
  <si>
    <t xml:space="preserve">Corporate governance - engagement (incl. stakeholders)	</t>
  </si>
  <si>
    <t>Has the company identified who are the stakeholders with respect to its activities based on their degree and spheres of influence, role and attitude towards its sustainable development?</t>
  </si>
  <si>
    <t>Do corporate managements provide effective interaction with stakeholders?</t>
  </si>
  <si>
    <t>Has the company developed specific rules for taking into account the interests of stakeholders, which rules should provide and their involvement in solving certain issues requiring their position?</t>
  </si>
  <si>
    <t>Do corporate managements ensure sufficient awareness of all stakeholders about their statutory rights and, if so, in what way?</t>
  </si>
  <si>
    <t xml:space="preserve">Do corporate managements guarantee the right to timely and regular access to relevant, sufficient and reliable information about the company when stakeholders are involved in the corporate governance process and, if so, how?
</t>
  </si>
  <si>
    <t xml:space="preserve">VIII. Institutional investors, markets in financial instruments and other intermediaries	</t>
  </si>
  <si>
    <t>Do corporate managements ensure effective interaction of the company with its shareholders - institutional investors, as well as with regulated markets in financial instruments and investment intermediaries on these markets and, if so, in what way?</t>
  </si>
  <si>
    <t>When selecting investment firms and, accordingly, operators of markets on which to trade their financial instruments, do corporate managements take into account the extent to which the actions of these persons are based on market information and principles?</t>
  </si>
  <si>
    <t>Do corporate managements align with their investment firms and institutional investors the corporate governance company's policy and practices?</t>
  </si>
  <si>
    <t>Does the company require disclosure and limitation of conflicts of interest by proxy advisors, analysts, brokers, rating agencies and others who provide analysis or advice?</t>
  </si>
  <si>
    <t>If the company is admitted to commerce in a jurisdiction other than that in which it is incorporated, does it disclose the corporate governance rules applicable to that jurisdiction as well?</t>
  </si>
  <si>
    <t>Method of evaluating companies with a one-tier management system</t>
  </si>
  <si>
    <r>
      <t xml:space="preserve">Implementation </t>
    </r>
    <r>
      <rPr>
        <b/>
        <sz val="8"/>
        <rFont val="Arial"/>
        <family val="2"/>
        <charset val="1"/>
      </rPr>
      <t>(1)</t>
    </r>
  </si>
  <si>
    <r>
      <t xml:space="preserve">Standard Assessment  </t>
    </r>
    <r>
      <rPr>
        <b/>
        <sz val="8"/>
        <rFont val="Arial"/>
        <family val="2"/>
        <charset val="204"/>
      </rPr>
      <t>(2)</t>
    </r>
  </si>
  <si>
    <t>If implementation is not in full compliance, please state the reasons</t>
  </si>
  <si>
    <t xml:space="preserve">Criteria	</t>
  </si>
  <si>
    <t xml:space="preserve">Board of Directors		</t>
  </si>
  <si>
    <t>Is the Chairman of the Board of Directors an independent member?</t>
  </si>
  <si>
    <t>Are there certain requirements for appropriate knowledge and experience for the members of the Board of Directors corresponding to their position? Indicate the specific place and order, possibly - the address of the company's website, which specifies the requirements for appropriate knowledge and experience to the members of the Board of Directors.</t>
  </si>
  <si>
    <t>Is there an established practice for the new members of the Board of Directors to be introduced to the main legal and financial issues related to the company's activities?</t>
  </si>
  <si>
    <t>Is the training of the members of the Board of Directors encouraged? Indicate the activities related to the upskilling of any or all members of the Board of Directors during the last year</t>
  </si>
  <si>
    <t xml:space="preserve">Is the company's statutes regulated the number of companies in which members of the Board of Directors can hold managerial positions? Indicate the document and the specific text in which the requirements for the number of companies in which the members of the Board of Directors may occupy managerial positions are defined.
</t>
  </si>
  <si>
    <t>Does the number of consecutive terms of office of the members of the Board of Directors ensure the effective operation of the company and compliance with legal requirements?</t>
  </si>
  <si>
    <t>Is the number of consecutive terms of office of independent members of the Board of Directors limited? Indicate the document setting out the limit on the number of consecutive terms of office of the independent members of the Board of Directors.</t>
  </si>
  <si>
    <t xml:space="preserve">Executive Leadership	</t>
  </si>
  <si>
    <t>In the management assignment contracts concluded with the members of the Board of Directors, are their duties and tasks defined, the criteria for the amount of their remuneration, their obligations of loyalty to the company and the grounds for dismissal?</t>
  </si>
  <si>
    <t>Does the remuneration of executive management consist of basic remuneration and additional incentives?</t>
  </si>
  <si>
    <t>Does the remuneration of independent directors, members of the Board of Directors reflect their participation in meetings, the performance of their tasks to control the actions of the executive management and their effective participation in the work of the company? Indicate the specific place and order, if not the address of the company's website, describing the relationship between the remuneration of independent directors and the functions performed by them.</t>
  </si>
  <si>
    <t xml:space="preserve">Are the additional incentives of executive members of the Board of Directors specifically defined or identifiable?
</t>
  </si>
  <si>
    <t>Are the additional incentives of the executive members of the Board of Directors subject to clear and specific criteria and indicators regarding the company's performance and/or to the achievement of objectives set in advance by the Board of Directors? Describe the relationship between the additional incentives of the executive members of the Board of Directors and the results of the company or other criteria and / or goals.</t>
  </si>
  <si>
    <t>Are the shareholders given access to information about transactions between the company and members of the Board of Directors and persons related to it? Indicate the specific place and order, possibly the address of the company's website, where the above information can be obtained.</t>
  </si>
  <si>
    <t xml:space="preserve">Cooperation between executive management and independent members of the board of directors		</t>
  </si>
  <si>
    <t>Has the Board of Directors established a disclosure and investor relations policy? Indicate the specific location and order, if not the address of the company's website, where the above information can be accessed. Indicate the date on which the adopted policy was last revised and/or updated.</t>
  </si>
  <si>
    <t>Does the Board of Directors give guidance, approve and control the implementation of: the business plan of the company, transactions of a substantial nature, as well as other activities established in its statutes?</t>
  </si>
  <si>
    <t>Does the structure and distribution of tasks of the members of the Board of Directors guarantee the effective activity of the company?</t>
  </si>
  <si>
    <t>Does the number and qualities of the independent directors on the Board of Directors correspond to the interests of all shareholders, including minority shareholders?</t>
  </si>
  <si>
    <t>Does the company have an internal control system in place, which includes identifying the risks associated with the company's activities and supporting their effective management?</t>
  </si>
  <si>
    <t>Does the principle of rotation apply to proposals and the selection of an external auditor? Indicate the external auditors of the company for the last three years.</t>
  </si>
  <si>
    <t>Have the corporate managements developed rules for the organization and conduct of the regular and extraordinary General Meetings of the shareholders of the company, which guarantee equal treatment of all shareholders and the right of each of the shareholders to express their opinion on the items on the agenda of the General Meeting? Indicate the specific location and order, if not the address of the company's website, where the above information can be accessed. Indicate the date on which the adopted rules were last revised and/or updated.</t>
  </si>
  <si>
    <t xml:space="preserve">
Do corporate managements take action to encourage the participation of shareholders in the General Meeting of Shareholders and what?
</t>
  </si>
  <si>
    <t xml:space="preserve">Does the company maintain on its website a special section on the rights of shareholders and their participation in the General Meeting of Shareholders? Indicate the address of the section in which the aforementioned information is described on the company's website.
</t>
  </si>
  <si>
    <t>Are all members of the corporate management present at the General Meetings of the shareholders of the company? Indicate how many of the members of the corporate managements attended the last regular General Meeting of Shareholders of the company.</t>
  </si>
  <si>
    <t>Does the company's disclosure system ensure a level playing field for the addressees of the information (shareholders, stakeholders, investment community) and exclude insider dealing? Describe the main characteristics of the established and maintained system for disclosure of information of the company and the way in which the company ensures equal treatment of the addressees of the information.</t>
  </si>
  <si>
    <t>Does the company disclose on its corporate website all the information specified in Chapter 4, item 34 of the Code? In case the company does not comply with any of the recommendations of the Code - please describe the specific texts and the reasons for non-compliance.</t>
  </si>
  <si>
    <t xml:space="preserve">Is there easy access for shareholders to the adopted company policy for determining the remuneration and timetables of the members of the board, as well as to information on the annual remuneration and additional incentives received by them?
</t>
  </si>
  <si>
    <t xml:space="preserve">Have corporate managements disclosed in a timely manner the company's capital structure and agreements that lead to the exercise of control under its disclosure rules?
</t>
  </si>
  <si>
    <t>Do corporate managements guarantee the right to timely and regular access to relevant, sufficient and reliable information about the company when stakeholders are involved in the corporate governance process and, if so, how?</t>
  </si>
  <si>
    <t xml:space="preserve">VIII. Institutional investors, markets in financial instruments and other intermediaries		</t>
  </si>
  <si>
    <t xml:space="preserve">
Do corporate managements and in what way ensure interaction of the company with its shareholders - institutional investors, as well as with regulated markets in financial instruments and investment intermediaries on these markets?
</t>
  </si>
  <si>
    <t>Summary results for companies with a two-tier management system</t>
  </si>
  <si>
    <t xml:space="preserve">Protection of shareholders' rights	</t>
  </si>
  <si>
    <t>Weight:</t>
  </si>
  <si>
    <t>Partial assessment:</t>
  </si>
  <si>
    <t>Standard</t>
  </si>
  <si>
    <t>Standard Assessment</t>
  </si>
  <si>
    <t xml:space="preserve">Corporate governance - engagement (incl. stakeholders)		</t>
  </si>
  <si>
    <t xml:space="preserve">Cooperation between the Management and Supervisory Boards	</t>
  </si>
  <si>
    <t xml:space="preserve">Overall assessment Corporate governance	</t>
  </si>
  <si>
    <t xml:space="preserve">Supervisory Board	</t>
  </si>
  <si>
    <t xml:space="preserve">Institutional investors, markets in financial instruments and other intermediaries		</t>
  </si>
  <si>
    <t>Cooperation between the Executive Management and the independent members of the Board of Directors</t>
  </si>
  <si>
    <t>Executive Leadership</t>
  </si>
  <si>
    <t>Audit and internal control</t>
  </si>
  <si>
    <t xml:space="preserve">Institutional investors, markets in financial instruments and other intermediaries	</t>
  </si>
  <si>
    <t xml:space="preserve">Summary results for companies with a one-tier management system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</si>
</sst>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d/yyyy"/>
  </numFmts>
  <fonts count="33" x14ac:knownFonts="1">
    <font>
      <sz val="10"/>
      <name val="Arial"/>
      <family val="2"/>
    </font>
    <font>
      <sz val="10"/>
      <name val="Arial"/>
      <family val="2"/>
      <charset val="1"/>
    </font>
    <font>
      <b/>
      <sz val="16"/>
      <name val="Arial"/>
      <family val="2"/>
      <charset val="1"/>
    </font>
    <font>
      <b/>
      <sz val="10"/>
      <name val="Arial"/>
      <family val="2"/>
      <charset val="1"/>
    </font>
    <font>
      <sz val="10"/>
      <name val="Arial Narrow"/>
      <family val="2"/>
      <charset val="1"/>
    </font>
    <font>
      <sz val="10"/>
      <name val="Arial"/>
      <family val="2"/>
      <charset val="204"/>
    </font>
    <font>
      <b/>
      <sz val="10"/>
      <name val="Arial"/>
      <family val="2"/>
      <charset val="204"/>
    </font>
    <font>
      <u/>
      <sz val="10"/>
      <color indexed="12"/>
      <name val="Arial"/>
      <family val="2"/>
      <charset val="1"/>
    </font>
    <font>
      <b/>
      <sz val="8"/>
      <name val="Arial"/>
      <family val="2"/>
      <charset val="1"/>
    </font>
    <font>
      <sz val="8"/>
      <name val="Arial"/>
      <family val="2"/>
      <charset val="1"/>
    </font>
    <font>
      <sz val="10"/>
      <color indexed="9"/>
      <name val="Arial"/>
      <family val="2"/>
      <charset val="1"/>
    </font>
    <font>
      <b/>
      <sz val="10"/>
      <color indexed="9"/>
      <name val="Arial"/>
      <family val="2"/>
      <charset val="1"/>
    </font>
    <font>
      <b/>
      <sz val="11"/>
      <name val="Arial"/>
      <family val="2"/>
      <charset val="1"/>
    </font>
    <font>
      <b/>
      <sz val="10"/>
      <color indexed="10"/>
      <name val="Arial"/>
      <family val="2"/>
      <charset val="1"/>
    </font>
    <font>
      <b/>
      <sz val="11"/>
      <color indexed="9"/>
      <name val="Arial"/>
      <family val="2"/>
      <charset val="1"/>
    </font>
    <font>
      <b/>
      <sz val="12"/>
      <color indexed="10"/>
      <name val="Arial"/>
      <family val="2"/>
      <charset val="1"/>
    </font>
    <font>
      <sz val="12"/>
      <name val="Arial"/>
      <family val="2"/>
      <charset val="1"/>
    </font>
    <font>
      <sz val="18"/>
      <name val="Arial"/>
      <family val="2"/>
      <charset val="1"/>
    </font>
    <font>
      <sz val="14"/>
      <name val="Arial"/>
      <family val="2"/>
      <charset val="1"/>
    </font>
    <font>
      <b/>
      <sz val="9"/>
      <name val="Arial"/>
      <family val="2"/>
      <charset val="1"/>
    </font>
    <font>
      <sz val="9"/>
      <name val="Arial"/>
      <family val="2"/>
      <charset val="1"/>
    </font>
    <font>
      <sz val="9"/>
      <color indexed="9"/>
      <name val="Arial"/>
      <family val="2"/>
      <charset val="1"/>
    </font>
    <font>
      <sz val="16"/>
      <name val="Arial"/>
      <family val="2"/>
      <charset val="1"/>
    </font>
    <font>
      <sz val="16"/>
      <name val="Times New Roman"/>
      <family val="1"/>
      <charset val="1"/>
    </font>
    <font>
      <b/>
      <sz val="16"/>
      <color indexed="23"/>
      <name val="Arial"/>
      <family val="2"/>
      <charset val="1"/>
    </font>
    <font>
      <b/>
      <vertAlign val="superscript"/>
      <sz val="16"/>
      <color indexed="23"/>
      <name val="Arial"/>
      <family val="2"/>
      <charset val="1"/>
    </font>
    <font>
      <sz val="8"/>
      <name val="Arial"/>
      <family val="2"/>
      <charset val="204"/>
    </font>
    <font>
      <b/>
      <sz val="10"/>
      <color indexed="16"/>
      <name val="Arial"/>
      <family val="2"/>
      <charset val="204"/>
    </font>
    <font>
      <b/>
      <sz val="8"/>
      <name val="Arial"/>
      <family val="2"/>
      <charset val="204"/>
    </font>
    <font>
      <sz val="9"/>
      <name val="Arial"/>
      <family val="2"/>
      <charset val="204"/>
    </font>
    <font>
      <i/>
      <sz val="10"/>
      <name val="Arial"/>
      <family val="2"/>
      <charset val="204"/>
    </font>
    <font>
      <b/>
      <i/>
      <sz val="9"/>
      <name val="Arial"/>
      <family val="2"/>
      <charset val="204"/>
    </font>
    <font>
      <b/>
      <sz val="11"/>
      <name val="Arial"/>
      <family val="2"/>
      <charset val="204"/>
    </font>
  </fonts>
  <fills count="10">
    <fill>
      <patternFill patternType="none"/>
    </fill>
    <fill>
      <patternFill patternType="gray125"/>
    </fill>
    <fill>
      <patternFill patternType="solid">
        <fgColor indexed="27"/>
        <bgColor indexed="26"/>
      </patternFill>
    </fill>
    <fill>
      <patternFill patternType="solid">
        <fgColor indexed="9"/>
        <bgColor indexed="26"/>
      </patternFill>
    </fill>
    <fill>
      <patternFill patternType="solid">
        <fgColor indexed="22"/>
        <bgColor indexed="31"/>
      </patternFill>
    </fill>
    <fill>
      <patternFill patternType="solid">
        <fgColor theme="0"/>
        <bgColor indexed="26"/>
      </patternFill>
    </fill>
    <fill>
      <patternFill patternType="solid">
        <fgColor rgb="FFEAEAEA"/>
        <bgColor indexed="26"/>
      </patternFill>
    </fill>
    <fill>
      <patternFill patternType="solid">
        <fgColor rgb="FFEAEAEA"/>
        <bgColor indexed="27"/>
      </patternFill>
    </fill>
    <fill>
      <patternFill patternType="solid">
        <fgColor rgb="FFEAEAEA"/>
        <bgColor indexed="64"/>
      </patternFill>
    </fill>
    <fill>
      <patternFill patternType="solid">
        <fgColor rgb="FFEAEAEA"/>
        <bgColor indexed="60"/>
      </patternFill>
    </fill>
  </fills>
  <borders count="44">
    <border>
      <left/>
      <right/>
      <top/>
      <bottom/>
      <diagonal/>
    </border>
    <border>
      <left/>
      <right style="thin">
        <color indexed="8"/>
      </right>
      <top/>
      <bottom/>
      <diagonal/>
    </border>
    <border>
      <left/>
      <right/>
      <top style="thin">
        <color indexed="8"/>
      </top>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medium">
        <color indexed="8"/>
      </left>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medium">
        <color indexed="8"/>
      </top>
      <bottom/>
      <diagonal/>
    </border>
    <border>
      <left/>
      <right style="medium">
        <color indexed="8"/>
      </right>
      <top style="medium">
        <color indexed="8"/>
      </top>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64"/>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ck">
        <color indexed="8"/>
      </left>
      <right style="thick">
        <color indexed="8"/>
      </right>
      <top/>
      <bottom/>
      <diagonal/>
    </border>
    <border>
      <left/>
      <right style="thin">
        <color indexed="8"/>
      </right>
      <top/>
      <bottom style="thin">
        <color indexed="8"/>
      </bottom>
      <diagonal/>
    </border>
    <border>
      <left/>
      <right/>
      <top/>
      <bottom style="thin">
        <color indexed="64"/>
      </bottom>
      <diagonal/>
    </border>
    <border>
      <left/>
      <right/>
      <top style="thin">
        <color indexed="8"/>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7" fillId="0" borderId="0"/>
    <xf numFmtId="9" fontId="1" fillId="0" borderId="0"/>
  </cellStyleXfs>
  <cellXfs count="253">
    <xf numFmtId="0" fontId="0" fillId="0" borderId="0" xfId="0"/>
    <xf numFmtId="0" fontId="1" fillId="0" borderId="0" xfId="1"/>
    <xf numFmtId="0" fontId="2" fillId="2" borderId="0" xfId="1" applyFont="1" applyFill="1" applyAlignment="1">
      <alignment horizontal="left" vertical="center"/>
    </xf>
    <xf numFmtId="0" fontId="3" fillId="2" borderId="0" xfId="1" applyFont="1" applyFill="1" applyAlignment="1">
      <alignment vertical="center"/>
    </xf>
    <xf numFmtId="0" fontId="1" fillId="2" borderId="0" xfId="1" applyFill="1"/>
    <xf numFmtId="0" fontId="3" fillId="2" borderId="0" xfId="1" applyFont="1" applyFill="1" applyAlignment="1">
      <alignment horizontal="left" vertical="center"/>
    </xf>
    <xf numFmtId="0" fontId="4" fillId="2" borderId="0" xfId="1" applyFont="1" applyFill="1" applyAlignment="1">
      <alignment horizontal="left" vertical="center"/>
    </xf>
    <xf numFmtId="0" fontId="5" fillId="2" borderId="0" xfId="1" applyFont="1" applyFill="1" applyAlignment="1">
      <alignment horizontal="left" vertical="center"/>
    </xf>
    <xf numFmtId="0" fontId="3" fillId="2" borderId="0" xfId="1" applyFont="1" applyFill="1"/>
    <xf numFmtId="0" fontId="5" fillId="2" borderId="0" xfId="1" applyFont="1" applyFill="1" applyAlignment="1">
      <alignment vertical="center"/>
    </xf>
    <xf numFmtId="0" fontId="5" fillId="2" borderId="0" xfId="1" applyFont="1" applyFill="1"/>
    <xf numFmtId="0" fontId="5" fillId="2" borderId="0" xfId="1" applyFont="1" applyFill="1" applyAlignment="1">
      <alignment horizontal="left" vertical="center" wrapText="1"/>
    </xf>
    <xf numFmtId="0" fontId="6" fillId="2" borderId="0" xfId="1" applyFont="1" applyFill="1"/>
    <xf numFmtId="0" fontId="1" fillId="3" borderId="0" xfId="1" applyFill="1"/>
    <xf numFmtId="0" fontId="7" fillId="2" borderId="0" xfId="2" applyFill="1"/>
    <xf numFmtId="0" fontId="5" fillId="2" borderId="0" xfId="1" applyFont="1" applyFill="1" applyAlignment="1">
      <alignment vertical="top"/>
    </xf>
    <xf numFmtId="0" fontId="5" fillId="2" borderId="0" xfId="1" applyFont="1" applyFill="1" applyAlignment="1">
      <alignment vertical="top" wrapText="1"/>
    </xf>
    <xf numFmtId="0" fontId="5" fillId="2" borderId="0" xfId="1" applyFont="1" applyFill="1" applyAlignment="1">
      <alignment horizontal="center" vertical="top"/>
    </xf>
    <xf numFmtId="49" fontId="3" fillId="2" borderId="0" xfId="1" applyNumberFormat="1" applyFont="1" applyFill="1" applyAlignment="1">
      <alignment horizontal="left" vertical="center"/>
    </xf>
    <xf numFmtId="0" fontId="5" fillId="2" borderId="0" xfId="1" applyFont="1" applyFill="1" applyAlignment="1">
      <alignment horizontal="center" vertical="center"/>
    </xf>
    <xf numFmtId="0" fontId="5" fillId="2" borderId="0" xfId="1" applyFont="1" applyFill="1" applyAlignment="1">
      <alignment vertical="center" wrapText="1"/>
    </xf>
    <xf numFmtId="0" fontId="3" fillId="2" borderId="0" xfId="1" applyFont="1" applyFill="1" applyAlignment="1">
      <alignment horizontal="center" vertical="top"/>
    </xf>
    <xf numFmtId="0" fontId="3" fillId="2" borderId="0" xfId="1" applyFont="1" applyFill="1" applyAlignment="1">
      <alignment vertical="top" wrapText="1"/>
    </xf>
    <xf numFmtId="0" fontId="3" fillId="2" borderId="0" xfId="1" applyFont="1" applyFill="1" applyAlignment="1">
      <alignment vertical="top"/>
    </xf>
    <xf numFmtId="0" fontId="3" fillId="2" borderId="1" xfId="1" applyFont="1" applyFill="1" applyBorder="1" applyAlignment="1">
      <alignment horizontal="center" vertical="top" wrapText="1"/>
    </xf>
    <xf numFmtId="0" fontId="5" fillId="2" borderId="0" xfId="1" applyFont="1" applyFill="1" applyAlignment="1">
      <alignment horizontal="center"/>
    </xf>
    <xf numFmtId="0" fontId="3" fillId="2" borderId="2" xfId="1" applyFont="1" applyFill="1" applyBorder="1" applyAlignment="1">
      <alignment horizontal="center" vertical="top"/>
    </xf>
    <xf numFmtId="0" fontId="11" fillId="2" borderId="0" xfId="1" applyFont="1" applyFill="1" applyAlignment="1">
      <alignment horizontal="center" vertical="top" wrapText="1"/>
    </xf>
    <xf numFmtId="0" fontId="3" fillId="2" borderId="0" xfId="1" applyFont="1" applyFill="1" applyAlignment="1">
      <alignment horizontal="center" vertical="top" wrapText="1"/>
    </xf>
    <xf numFmtId="0" fontId="12" fillId="2" borderId="3" xfId="1" applyFont="1" applyFill="1" applyBorder="1" applyAlignment="1">
      <alignment vertical="center"/>
    </xf>
    <xf numFmtId="9" fontId="3" fillId="2" borderId="3" xfId="1" applyNumberFormat="1" applyFont="1" applyFill="1" applyBorder="1" applyAlignment="1">
      <alignment vertical="center" wrapText="1"/>
    </xf>
    <xf numFmtId="9" fontId="14" fillId="2" borderId="0" xfId="1" applyNumberFormat="1" applyFont="1" applyFill="1" applyAlignment="1">
      <alignment vertical="center"/>
    </xf>
    <xf numFmtId="0" fontId="12" fillId="2" borderId="0" xfId="1" applyFont="1" applyFill="1" applyAlignment="1">
      <alignment vertical="center"/>
    </xf>
    <xf numFmtId="0" fontId="13" fillId="2" borderId="4" xfId="1" applyFont="1" applyFill="1" applyBorder="1" applyAlignment="1">
      <alignment horizontal="center" vertical="center" wrapText="1"/>
    </xf>
    <xf numFmtId="0" fontId="5" fillId="2" borderId="5" xfId="1" applyFont="1" applyFill="1" applyBorder="1" applyAlignment="1">
      <alignment vertical="center"/>
    </xf>
    <xf numFmtId="0" fontId="10" fillId="2" borderId="5" xfId="1" applyFont="1" applyFill="1" applyBorder="1" applyAlignment="1">
      <alignment vertical="center"/>
    </xf>
    <xf numFmtId="0" fontId="5" fillId="0" borderId="6" xfId="1" applyFont="1" applyBorder="1" applyAlignment="1" applyProtection="1">
      <alignment horizontal="center" vertical="center" wrapText="1"/>
      <protection locked="0"/>
    </xf>
    <xf numFmtId="0" fontId="5" fillId="0" borderId="7" xfId="1" applyFont="1" applyBorder="1" applyAlignment="1" applyProtection="1">
      <alignment horizontal="center" vertical="center" wrapText="1"/>
      <protection locked="0"/>
    </xf>
    <xf numFmtId="9" fontId="5" fillId="4" borderId="6" xfId="1" applyNumberFormat="1" applyFont="1" applyFill="1" applyBorder="1" applyAlignment="1">
      <alignment vertical="center" wrapText="1"/>
    </xf>
    <xf numFmtId="164" fontId="5" fillId="4" borderId="6" xfId="3" applyNumberFormat="1" applyFont="1" applyFill="1" applyBorder="1" applyAlignment="1">
      <alignment horizontal="right" vertical="center" wrapText="1"/>
    </xf>
    <xf numFmtId="0" fontId="13" fillId="2" borderId="0" xfId="1" applyFont="1" applyFill="1" applyAlignment="1">
      <alignment horizontal="center" vertical="center" wrapText="1"/>
    </xf>
    <xf numFmtId="0" fontId="10" fillId="2" borderId="0" xfId="1" applyFont="1" applyFill="1" applyAlignment="1">
      <alignment vertical="center"/>
    </xf>
    <xf numFmtId="0" fontId="5" fillId="2" borderId="0" xfId="1" applyFont="1" applyFill="1" applyAlignment="1" applyProtection="1">
      <alignment horizontal="center" vertical="center" wrapText="1"/>
      <protection locked="0"/>
    </xf>
    <xf numFmtId="0" fontId="3" fillId="2" borderId="0" xfId="1" applyFont="1" applyFill="1" applyAlignment="1">
      <alignment horizontal="center" vertical="center"/>
    </xf>
    <xf numFmtId="9" fontId="5" fillId="2" borderId="0" xfId="1" applyNumberFormat="1" applyFont="1" applyFill="1" applyAlignment="1">
      <alignment vertical="center" wrapText="1"/>
    </xf>
    <xf numFmtId="9" fontId="5" fillId="2" borderId="2" xfId="1" applyNumberFormat="1" applyFont="1" applyFill="1" applyBorder="1" applyAlignment="1">
      <alignment vertical="center" wrapText="1"/>
    </xf>
    <xf numFmtId="9" fontId="3" fillId="2" borderId="0" xfId="1" applyNumberFormat="1" applyFont="1" applyFill="1" applyAlignment="1">
      <alignment vertical="center" wrapText="1"/>
    </xf>
    <xf numFmtId="0" fontId="3" fillId="2" borderId="2" xfId="1" applyFont="1" applyFill="1" applyBorder="1" applyAlignment="1">
      <alignment horizontal="left" vertical="center"/>
    </xf>
    <xf numFmtId="9" fontId="5" fillId="2" borderId="0" xfId="1" applyNumberFormat="1" applyFont="1" applyFill="1" applyAlignment="1">
      <alignment horizontal="right" vertical="center"/>
    </xf>
    <xf numFmtId="9" fontId="14" fillId="2" borderId="0" xfId="1" applyNumberFormat="1" applyFont="1" applyFill="1" applyAlignment="1">
      <alignment vertical="top"/>
    </xf>
    <xf numFmtId="0" fontId="12" fillId="2" borderId="0" xfId="1" applyFont="1" applyFill="1"/>
    <xf numFmtId="0" fontId="5" fillId="2" borderId="2" xfId="1" applyFont="1" applyFill="1" applyBorder="1" applyAlignment="1">
      <alignment vertical="center"/>
    </xf>
    <xf numFmtId="0" fontId="5" fillId="2" borderId="2" xfId="1" applyFont="1" applyFill="1" applyBorder="1" applyAlignment="1">
      <alignment vertical="center" wrapText="1"/>
    </xf>
    <xf numFmtId="0" fontId="3" fillId="2" borderId="0" xfId="1" applyFont="1" applyFill="1" applyAlignment="1">
      <alignment vertical="center" wrapText="1"/>
    </xf>
    <xf numFmtId="0" fontId="5" fillId="2" borderId="2" xfId="1" applyFont="1" applyFill="1" applyBorder="1" applyAlignment="1">
      <alignment horizontal="center" vertical="center"/>
    </xf>
    <xf numFmtId="9" fontId="3" fillId="2" borderId="0" xfId="1" applyNumberFormat="1" applyFont="1" applyFill="1" applyAlignment="1">
      <alignment horizontal="right" vertical="center" wrapText="1"/>
    </xf>
    <xf numFmtId="49" fontId="5" fillId="2" borderId="0" xfId="1" applyNumberFormat="1" applyFont="1" applyFill="1" applyAlignment="1">
      <alignment vertical="center"/>
    </xf>
    <xf numFmtId="0" fontId="5" fillId="2" borderId="0" xfId="1" applyFont="1" applyFill="1" applyAlignment="1">
      <alignment horizontal="right" vertical="center" wrapText="1"/>
    </xf>
    <xf numFmtId="0" fontId="12" fillId="2" borderId="0" xfId="1" applyFont="1" applyFill="1" applyAlignment="1">
      <alignment horizontal="center" vertical="center"/>
    </xf>
    <xf numFmtId="0" fontId="13" fillId="2" borderId="8" xfId="1" applyFont="1" applyFill="1" applyBorder="1" applyAlignment="1">
      <alignment horizontal="center" vertical="center" wrapText="1"/>
    </xf>
    <xf numFmtId="0" fontId="10" fillId="2" borderId="2" xfId="1" applyFont="1" applyFill="1" applyBorder="1" applyAlignment="1">
      <alignment vertical="center"/>
    </xf>
    <xf numFmtId="0" fontId="5" fillId="0" borderId="0" xfId="1" applyFont="1" applyAlignment="1">
      <alignment vertical="center" wrapText="1"/>
    </xf>
    <xf numFmtId="0" fontId="5" fillId="2" borderId="5" xfId="1" applyFont="1" applyFill="1" applyBorder="1" applyAlignment="1">
      <alignment horizontal="left" vertical="center"/>
    </xf>
    <xf numFmtId="0" fontId="5" fillId="0" borderId="6" xfId="1" applyFont="1" applyBorder="1" applyAlignment="1" applyProtection="1">
      <alignment horizontal="center" vertical="center"/>
      <protection locked="0"/>
    </xf>
    <xf numFmtId="9" fontId="5" fillId="4" borderId="9" xfId="1" applyNumberFormat="1" applyFont="1" applyFill="1" applyBorder="1" applyAlignment="1">
      <alignment vertical="center" wrapText="1"/>
    </xf>
    <xf numFmtId="0" fontId="19" fillId="2" borderId="0" xfId="1" applyFont="1" applyFill="1" applyAlignment="1">
      <alignment horizontal="left" vertical="center"/>
    </xf>
    <xf numFmtId="0" fontId="20" fillId="2" borderId="0" xfId="1" applyFont="1" applyFill="1" applyAlignment="1">
      <alignment horizontal="center" vertical="center"/>
    </xf>
    <xf numFmtId="0" fontId="21" fillId="2" borderId="0" xfId="1" applyFont="1" applyFill="1" applyAlignment="1">
      <alignment horizontal="center" vertical="top" wrapText="1"/>
    </xf>
    <xf numFmtId="9" fontId="20" fillId="4" borderId="6" xfId="1" applyNumberFormat="1" applyFont="1" applyFill="1" applyBorder="1" applyAlignment="1">
      <alignment vertical="center" wrapText="1"/>
    </xf>
    <xf numFmtId="9" fontId="20" fillId="2" borderId="0" xfId="1" applyNumberFormat="1" applyFont="1" applyFill="1" applyAlignment="1">
      <alignment vertical="center" wrapText="1"/>
    </xf>
    <xf numFmtId="0" fontId="20" fillId="2" borderId="0" xfId="1" applyFont="1" applyFill="1" applyAlignment="1">
      <alignment vertical="top" wrapText="1"/>
    </xf>
    <xf numFmtId="9" fontId="20" fillId="4" borderId="6" xfId="3" applyFont="1" applyFill="1" applyBorder="1" applyAlignment="1">
      <alignment vertical="center" wrapText="1"/>
    </xf>
    <xf numFmtId="0" fontId="3" fillId="2" borderId="26" xfId="1" applyFont="1" applyFill="1" applyBorder="1" applyAlignment="1">
      <alignment horizontal="center" vertical="top" wrapText="1"/>
    </xf>
    <xf numFmtId="0" fontId="5" fillId="2" borderId="26" xfId="1" applyFont="1" applyFill="1" applyBorder="1" applyAlignment="1">
      <alignment horizontal="right" vertical="center" wrapText="1"/>
    </xf>
    <xf numFmtId="0" fontId="1" fillId="2" borderId="0" xfId="1" applyFill="1" applyAlignment="1">
      <alignment vertical="center"/>
    </xf>
    <xf numFmtId="0" fontId="1" fillId="2" borderId="1" xfId="1" applyFill="1" applyBorder="1"/>
    <xf numFmtId="0" fontId="1" fillId="2" borderId="0" xfId="1" applyFill="1" applyAlignment="1">
      <alignment vertical="center" wrapText="1"/>
    </xf>
    <xf numFmtId="0" fontId="1" fillId="2" borderId="0" xfId="1" applyFill="1" applyAlignment="1">
      <alignment vertical="top" wrapText="1"/>
    </xf>
    <xf numFmtId="0" fontId="1" fillId="2" borderId="5" xfId="1" applyFill="1" applyBorder="1" applyAlignment="1">
      <alignment vertical="center"/>
    </xf>
    <xf numFmtId="0" fontId="3" fillId="2" borderId="0" xfId="1" applyFont="1" applyFill="1" applyAlignment="1">
      <alignment horizontal="center" vertical="center" wrapText="1"/>
    </xf>
    <xf numFmtId="0" fontId="1" fillId="2" borderId="2" xfId="1" applyFill="1" applyBorder="1" applyAlignment="1">
      <alignment vertical="center"/>
    </xf>
    <xf numFmtId="0" fontId="1" fillId="2" borderId="2" xfId="1" applyFill="1" applyBorder="1" applyAlignment="1">
      <alignment vertical="center" wrapText="1"/>
    </xf>
    <xf numFmtId="49" fontId="1" fillId="2" borderId="5" xfId="1" applyNumberFormat="1" applyFill="1" applyBorder="1" applyAlignment="1">
      <alignment vertical="center"/>
    </xf>
    <xf numFmtId="49" fontId="1" fillId="2" borderId="0" xfId="1" applyNumberFormat="1" applyFill="1" applyAlignment="1">
      <alignment vertical="center"/>
    </xf>
    <xf numFmtId="0" fontId="1" fillId="2" borderId="0" xfId="1" applyFill="1" applyAlignment="1">
      <alignment vertical="top"/>
    </xf>
    <xf numFmtId="0" fontId="20" fillId="2" borderId="0" xfId="1" applyFont="1" applyFill="1" applyAlignment="1">
      <alignment horizontal="center" vertical="top" wrapText="1"/>
    </xf>
    <xf numFmtId="9" fontId="12" fillId="2" borderId="0" xfId="1" applyNumberFormat="1" applyFont="1" applyFill="1" applyAlignment="1">
      <alignment vertical="center"/>
    </xf>
    <xf numFmtId="164" fontId="1" fillId="4" borderId="6" xfId="3" applyNumberFormat="1" applyFill="1" applyBorder="1" applyAlignment="1">
      <alignment horizontal="right" vertical="center" wrapText="1"/>
    </xf>
    <xf numFmtId="0" fontId="1" fillId="2" borderId="26" xfId="1" applyFill="1" applyBorder="1" applyAlignment="1">
      <alignment horizontal="right" vertical="center" wrapText="1"/>
    </xf>
    <xf numFmtId="9" fontId="1" fillId="4" borderId="6" xfId="1" applyNumberFormat="1" applyFill="1" applyBorder="1" applyAlignment="1">
      <alignment vertical="center" wrapText="1"/>
    </xf>
    <xf numFmtId="9" fontId="1" fillId="2" borderId="2" xfId="1" applyNumberFormat="1" applyFill="1" applyBorder="1" applyAlignment="1">
      <alignment vertical="center" wrapText="1"/>
    </xf>
    <xf numFmtId="9" fontId="1" fillId="2" borderId="0" xfId="1" applyNumberFormat="1" applyFill="1" applyAlignment="1">
      <alignment horizontal="right" vertical="center" wrapText="1"/>
    </xf>
    <xf numFmtId="0" fontId="1" fillId="2" borderId="0" xfId="1" applyFill="1" applyAlignment="1">
      <alignment horizontal="center" vertical="center"/>
    </xf>
    <xf numFmtId="9" fontId="1" fillId="2" borderId="0" xfId="1" applyNumberFormat="1" applyFill="1" applyAlignment="1">
      <alignment horizontal="right" vertical="center"/>
    </xf>
    <xf numFmtId="9" fontId="12" fillId="2" borderId="0" xfId="1" applyNumberFormat="1" applyFont="1" applyFill="1" applyAlignment="1">
      <alignment vertical="top"/>
    </xf>
    <xf numFmtId="9" fontId="1" fillId="2" borderId="0" xfId="1" applyNumberFormat="1" applyFill="1" applyAlignment="1">
      <alignment vertical="center" wrapText="1"/>
    </xf>
    <xf numFmtId="0" fontId="1" fillId="2" borderId="0" xfId="1" applyFill="1" applyAlignment="1">
      <alignment horizontal="right" vertical="center" wrapText="1"/>
    </xf>
    <xf numFmtId="164" fontId="1" fillId="2" borderId="0" xfId="3" applyNumberFormat="1" applyFill="1" applyAlignment="1">
      <alignment horizontal="right" vertical="center" wrapText="1"/>
    </xf>
    <xf numFmtId="0" fontId="5" fillId="0" borderId="29" xfId="1" applyFont="1" applyBorder="1" applyAlignment="1" applyProtection="1">
      <alignment horizontal="center" vertical="center" wrapText="1"/>
      <protection locked="0"/>
    </xf>
    <xf numFmtId="0" fontId="5" fillId="0" borderId="30" xfId="1" applyFont="1" applyBorder="1" applyAlignment="1" applyProtection="1">
      <alignment horizontal="center" vertical="center" wrapText="1"/>
      <protection locked="0"/>
    </xf>
    <xf numFmtId="9" fontId="20" fillId="4" borderId="29" xfId="1" applyNumberFormat="1" applyFont="1" applyFill="1" applyBorder="1" applyAlignment="1">
      <alignment vertical="center" wrapText="1"/>
    </xf>
    <xf numFmtId="164" fontId="5" fillId="4" borderId="29" xfId="3" applyNumberFormat="1" applyFont="1" applyFill="1" applyBorder="1" applyAlignment="1">
      <alignment horizontal="right" vertical="center" wrapText="1"/>
    </xf>
    <xf numFmtId="9" fontId="20" fillId="4" borderId="9" xfId="1" applyNumberFormat="1" applyFont="1" applyFill="1" applyBorder="1" applyAlignment="1">
      <alignment vertical="center" wrapText="1"/>
    </xf>
    <xf numFmtId="0" fontId="5" fillId="0" borderId="27" xfId="1" applyFont="1" applyBorder="1" applyAlignment="1" applyProtection="1">
      <alignment horizontal="center" vertical="center" wrapText="1"/>
      <protection locked="0"/>
    </xf>
    <xf numFmtId="9" fontId="20" fillId="4" borderId="27" xfId="1" applyNumberFormat="1" applyFont="1" applyFill="1" applyBorder="1" applyAlignment="1">
      <alignment vertical="center" wrapText="1"/>
    </xf>
    <xf numFmtId="164" fontId="5" fillId="4" borderId="27" xfId="3" applyNumberFormat="1" applyFont="1" applyFill="1" applyBorder="1" applyAlignment="1">
      <alignment horizontal="right" vertical="center" wrapText="1"/>
    </xf>
    <xf numFmtId="0" fontId="12" fillId="2" borderId="3" xfId="1" applyFont="1" applyFill="1" applyBorder="1"/>
    <xf numFmtId="9" fontId="3" fillId="2" borderId="3" xfId="1" applyNumberFormat="1" applyFont="1" applyFill="1" applyBorder="1" applyAlignment="1">
      <alignment wrapText="1"/>
    </xf>
    <xf numFmtId="9" fontId="12" fillId="2" borderId="0" xfId="1" applyNumberFormat="1" applyFont="1" applyFill="1"/>
    <xf numFmtId="9" fontId="14" fillId="2" borderId="0" xfId="1" applyNumberFormat="1" applyFont="1" applyFill="1"/>
    <xf numFmtId="49" fontId="5" fillId="2" borderId="5" xfId="1" applyNumberFormat="1" applyFont="1" applyFill="1" applyBorder="1" applyAlignment="1">
      <alignment horizontal="left" vertical="center"/>
    </xf>
    <xf numFmtId="0" fontId="12" fillId="2" borderId="0" xfId="1" applyFont="1" applyFill="1" applyAlignment="1">
      <alignment horizontal="left" vertical="center"/>
    </xf>
    <xf numFmtId="0" fontId="19" fillId="2" borderId="0" xfId="1" applyFont="1" applyFill="1" applyAlignment="1">
      <alignment vertical="center"/>
    </xf>
    <xf numFmtId="49" fontId="19" fillId="2" borderId="0" xfId="1" applyNumberFormat="1" applyFont="1" applyFill="1" applyAlignment="1">
      <alignment horizontal="left" vertical="center"/>
    </xf>
    <xf numFmtId="0" fontId="9" fillId="0" borderId="6" xfId="1" applyFont="1" applyBorder="1" applyAlignment="1">
      <alignment horizontal="center" vertical="center"/>
    </xf>
    <xf numFmtId="0" fontId="8" fillId="2" borderId="0" xfId="1" applyFont="1" applyFill="1" applyAlignment="1">
      <alignment horizontal="left" vertical="center"/>
    </xf>
    <xf numFmtId="0" fontId="9" fillId="0" borderId="6" xfId="1" applyFont="1" applyBorder="1" applyAlignment="1" applyProtection="1">
      <alignment horizontal="left" vertical="center" wrapText="1"/>
      <protection locked="0"/>
    </xf>
    <xf numFmtId="0" fontId="28" fillId="2" borderId="28" xfId="1" applyFont="1" applyFill="1" applyBorder="1" applyAlignment="1">
      <alignment horizontal="center" vertical="center"/>
    </xf>
    <xf numFmtId="49" fontId="1" fillId="0" borderId="0" xfId="1" applyNumberFormat="1"/>
    <xf numFmtId="0" fontId="29" fillId="2" borderId="6" xfId="1" applyFont="1" applyFill="1" applyBorder="1" applyAlignment="1">
      <alignment horizontal="center" vertical="center"/>
    </xf>
    <xf numFmtId="0" fontId="13" fillId="2" borderId="26"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30" fillId="2" borderId="0" xfId="1" applyFont="1" applyFill="1"/>
    <xf numFmtId="0" fontId="5" fillId="5" borderId="27" xfId="1" applyFont="1" applyFill="1" applyBorder="1" applyAlignment="1">
      <alignment horizontal="center" vertical="top"/>
    </xf>
    <xf numFmtId="0" fontId="12" fillId="2" borderId="3" xfId="1" applyFont="1" applyFill="1" applyBorder="1" applyAlignment="1">
      <alignment horizontal="left" vertical="center"/>
    </xf>
    <xf numFmtId="0" fontId="5" fillId="0" borderId="9" xfId="1" applyFont="1" applyBorder="1" applyAlignment="1" applyProtection="1">
      <alignment horizontal="center" vertical="center" wrapText="1"/>
      <protection locked="0"/>
    </xf>
    <xf numFmtId="0" fontId="5" fillId="0" borderId="40" xfId="1" applyFont="1" applyBorder="1" applyAlignment="1" applyProtection="1">
      <alignment horizontal="center" vertical="center" wrapText="1"/>
      <protection locked="0"/>
    </xf>
    <xf numFmtId="164" fontId="5" fillId="4" borderId="9" xfId="3" applyNumberFormat="1" applyFont="1" applyFill="1" applyBorder="1" applyAlignment="1">
      <alignment horizontal="right" vertical="center" wrapText="1"/>
    </xf>
    <xf numFmtId="0" fontId="13" fillId="2" borderId="27"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42" xfId="1" applyFont="1" applyFill="1" applyBorder="1" applyAlignment="1">
      <alignment horizontal="left" vertical="center"/>
    </xf>
    <xf numFmtId="0" fontId="10" fillId="2" borderId="41" xfId="1" applyFont="1" applyFill="1" applyBorder="1" applyAlignment="1">
      <alignment vertical="center"/>
    </xf>
    <xf numFmtId="0" fontId="5" fillId="2" borderId="43" xfId="1" applyFont="1" applyFill="1" applyBorder="1" applyAlignment="1">
      <alignment horizontal="left" vertical="center"/>
    </xf>
    <xf numFmtId="0" fontId="10" fillId="2" borderId="43" xfId="1" applyFont="1" applyFill="1" applyBorder="1" applyAlignment="1">
      <alignment vertical="center"/>
    </xf>
    <xf numFmtId="0" fontId="5" fillId="2" borderId="34" xfId="1" applyFont="1" applyFill="1" applyBorder="1" applyAlignment="1">
      <alignment vertical="top"/>
    </xf>
    <xf numFmtId="0" fontId="5" fillId="2" borderId="35" xfId="1" applyFont="1" applyFill="1" applyBorder="1" applyAlignment="1">
      <alignment vertical="top" wrapText="1"/>
    </xf>
    <xf numFmtId="0" fontId="12" fillId="2" borderId="0" xfId="1" applyFont="1" applyFill="1" applyAlignment="1">
      <alignment vertical="center" wrapText="1"/>
    </xf>
    <xf numFmtId="0" fontId="28" fillId="2" borderId="28" xfId="1" applyFont="1" applyFill="1" applyBorder="1" applyAlignment="1">
      <alignment horizontal="center" vertical="center" wrapText="1"/>
    </xf>
    <xf numFmtId="0" fontId="9" fillId="2" borderId="32" xfId="1" applyFont="1" applyFill="1" applyBorder="1" applyAlignment="1">
      <alignment horizontal="center" wrapText="1"/>
    </xf>
    <xf numFmtId="0" fontId="9" fillId="2" borderId="33" xfId="1" applyFont="1" applyFill="1" applyBorder="1" applyAlignment="1">
      <alignment horizontal="center" vertical="top" wrapText="1"/>
    </xf>
    <xf numFmtId="0" fontId="5" fillId="2" borderId="0" xfId="1" applyFont="1" applyFill="1" applyAlignment="1">
      <alignment horizontal="center" wrapText="1"/>
    </xf>
    <xf numFmtId="0" fontId="12" fillId="2" borderId="0" xfId="1" applyFont="1" applyFill="1" applyAlignment="1">
      <alignment wrapText="1"/>
    </xf>
    <xf numFmtId="0" fontId="5" fillId="2" borderId="0" xfId="1" applyFont="1" applyFill="1" applyAlignment="1">
      <alignment wrapText="1"/>
    </xf>
    <xf numFmtId="0" fontId="1" fillId="2" borderId="27" xfId="1" applyFill="1" applyBorder="1" applyAlignment="1">
      <alignment vertical="top" wrapText="1"/>
    </xf>
    <xf numFmtId="0" fontId="1" fillId="6" borderId="27" xfId="1" applyFill="1" applyBorder="1" applyAlignment="1">
      <alignment vertical="top" wrapText="1"/>
    </xf>
    <xf numFmtId="0" fontId="1" fillId="6" borderId="27" xfId="1" applyFill="1" applyBorder="1" applyAlignment="1">
      <alignment vertical="center" wrapText="1"/>
    </xf>
    <xf numFmtId="0" fontId="1" fillId="6" borderId="27" xfId="1" applyFill="1" applyBorder="1" applyAlignment="1">
      <alignment wrapText="1"/>
    </xf>
    <xf numFmtId="0" fontId="5" fillId="6" borderId="27" xfId="1" applyFont="1" applyFill="1" applyBorder="1" applyAlignment="1">
      <alignment vertical="center" wrapText="1"/>
    </xf>
    <xf numFmtId="0" fontId="5" fillId="6" borderId="5" xfId="1" applyFont="1" applyFill="1" applyBorder="1" applyAlignment="1">
      <alignment horizontal="left" vertical="center"/>
    </xf>
    <xf numFmtId="0" fontId="5" fillId="6" borderId="5" xfId="1" applyFont="1" applyFill="1" applyBorder="1" applyAlignment="1">
      <alignment vertical="center"/>
    </xf>
    <xf numFmtId="0" fontId="5" fillId="6" borderId="0" xfId="1" applyFont="1" applyFill="1" applyAlignment="1">
      <alignment vertical="center"/>
    </xf>
    <xf numFmtId="0" fontId="5" fillId="6" borderId="2" xfId="1" applyFont="1" applyFill="1" applyBorder="1" applyAlignment="1">
      <alignment horizontal="left" vertical="center"/>
    </xf>
    <xf numFmtId="0" fontId="5" fillId="6" borderId="35" xfId="1" applyFont="1" applyFill="1" applyBorder="1" applyAlignment="1">
      <alignment horizontal="left" vertical="center"/>
    </xf>
    <xf numFmtId="0" fontId="5" fillId="6" borderId="2" xfId="1" applyFont="1" applyFill="1" applyBorder="1" applyAlignment="1">
      <alignment vertical="center"/>
    </xf>
    <xf numFmtId="0" fontId="5" fillId="6" borderId="28" xfId="1" applyFont="1" applyFill="1" applyBorder="1" applyAlignment="1">
      <alignment vertical="center" wrapText="1"/>
    </xf>
    <xf numFmtId="0" fontId="5" fillId="6" borderId="27" xfId="1" applyFont="1" applyFill="1" applyBorder="1" applyAlignment="1">
      <alignment vertical="center"/>
    </xf>
    <xf numFmtId="0" fontId="5" fillId="6" borderId="0" xfId="1" applyFont="1" applyFill="1" applyAlignment="1">
      <alignment vertical="center" wrapText="1"/>
    </xf>
    <xf numFmtId="0" fontId="5" fillId="7" borderId="5" xfId="1" applyFont="1" applyFill="1" applyBorder="1" applyAlignment="1">
      <alignment vertical="center"/>
    </xf>
    <xf numFmtId="0" fontId="5" fillId="6" borderId="5" xfId="1" applyFont="1" applyFill="1" applyBorder="1" applyAlignment="1">
      <alignment vertical="center" wrapText="1"/>
    </xf>
    <xf numFmtId="0" fontId="5" fillId="6" borderId="31" xfId="1" applyFont="1" applyFill="1" applyBorder="1" applyAlignment="1">
      <alignment horizontal="left" vertical="center"/>
    </xf>
    <xf numFmtId="0" fontId="6" fillId="6" borderId="5" xfId="1" applyFont="1" applyFill="1" applyBorder="1" applyAlignment="1">
      <alignment horizontal="left" vertical="center"/>
    </xf>
    <xf numFmtId="0" fontId="6" fillId="6" borderId="2" xfId="1" applyFont="1" applyFill="1" applyBorder="1" applyAlignment="1">
      <alignment horizontal="left" vertical="center"/>
    </xf>
    <xf numFmtId="0" fontId="6" fillId="6" borderId="0" xfId="1" applyFont="1" applyFill="1" applyAlignment="1">
      <alignment vertical="center"/>
    </xf>
    <xf numFmtId="0" fontId="6" fillId="6" borderId="0" xfId="1" applyFont="1" applyFill="1" applyAlignment="1">
      <alignment horizontal="left" vertical="center"/>
    </xf>
    <xf numFmtId="0" fontId="5" fillId="6" borderId="7" xfId="1" applyFont="1" applyFill="1" applyBorder="1" applyAlignment="1">
      <alignment vertical="center" wrapText="1"/>
    </xf>
    <xf numFmtId="0" fontId="32" fillId="6" borderId="0" xfId="1" applyFont="1" applyFill="1" applyAlignment="1">
      <alignment horizontal="left"/>
    </xf>
    <xf numFmtId="0" fontId="3" fillId="6" borderId="0" xfId="1" applyFont="1" applyFill="1" applyAlignment="1">
      <alignment vertical="center"/>
    </xf>
    <xf numFmtId="0" fontId="1" fillId="6" borderId="0" xfId="1" applyFill="1"/>
    <xf numFmtId="0" fontId="1" fillId="6" borderId="0" xfId="1" applyFill="1" applyAlignment="1">
      <alignment horizontal="left" vertical="center" wrapText="1"/>
    </xf>
    <xf numFmtId="0" fontId="24" fillId="8" borderId="0" xfId="1" applyFont="1" applyFill="1"/>
    <xf numFmtId="0" fontId="24" fillId="8" borderId="0" xfId="1" applyFont="1" applyFill="1" applyAlignment="1">
      <alignment horizontal="left" vertical="center"/>
    </xf>
    <xf numFmtId="0" fontId="22" fillId="8" borderId="0" xfId="1" applyFont="1" applyFill="1"/>
    <xf numFmtId="0" fontId="23" fillId="8" borderId="0" xfId="1" applyFont="1" applyFill="1"/>
    <xf numFmtId="0" fontId="2" fillId="8" borderId="0" xfId="1" applyFont="1" applyFill="1"/>
    <xf numFmtId="0" fontId="16" fillId="8" borderId="0" xfId="1" applyFont="1" applyFill="1"/>
    <xf numFmtId="0" fontId="16" fillId="8" borderId="0" xfId="1" applyFont="1" applyFill="1" applyProtection="1">
      <protection locked="0"/>
    </xf>
    <xf numFmtId="49" fontId="16" fillId="8" borderId="0" xfId="1" applyNumberFormat="1" applyFont="1" applyFill="1" applyAlignment="1" applyProtection="1">
      <alignment horizontal="center" wrapText="1"/>
      <protection locked="0"/>
    </xf>
    <xf numFmtId="0" fontId="17" fillId="8" borderId="0" xfId="1" applyFont="1" applyFill="1" applyProtection="1">
      <protection locked="0"/>
    </xf>
    <xf numFmtId="165" fontId="17" fillId="8" borderId="0" xfId="1" applyNumberFormat="1" applyFont="1" applyFill="1" applyAlignment="1" applyProtection="1">
      <alignment horizontal="left"/>
      <protection locked="0"/>
    </xf>
    <xf numFmtId="0" fontId="15" fillId="8" borderId="0" xfId="1" applyFont="1" applyFill="1" applyAlignment="1">
      <alignment horizontal="center" vertical="center"/>
    </xf>
    <xf numFmtId="49" fontId="18" fillId="8" borderId="10" xfId="1" applyNumberFormat="1" applyFont="1" applyFill="1" applyBorder="1" applyAlignment="1">
      <alignment horizontal="center" wrapText="1"/>
    </xf>
    <xf numFmtId="0" fontId="5" fillId="8" borderId="0" xfId="1" applyFont="1" applyFill="1"/>
    <xf numFmtId="49" fontId="18" fillId="8" borderId="0" xfId="1" applyNumberFormat="1" applyFont="1" applyFill="1" applyAlignment="1">
      <alignment horizontal="center" vertical="center"/>
    </xf>
    <xf numFmtId="49" fontId="18" fillId="8" borderId="11" xfId="1" applyNumberFormat="1" applyFont="1" applyFill="1" applyBorder="1" applyAlignment="1">
      <alignment horizontal="center" wrapText="1"/>
    </xf>
    <xf numFmtId="0" fontId="5" fillId="8" borderId="11" xfId="1" applyFont="1" applyFill="1" applyBorder="1"/>
    <xf numFmtId="0" fontId="5" fillId="8" borderId="0" xfId="1" applyFont="1" applyFill="1" applyAlignment="1">
      <alignment horizontal="right"/>
    </xf>
    <xf numFmtId="0" fontId="5" fillId="8" borderId="12" xfId="1" applyFont="1" applyFill="1" applyBorder="1" applyAlignment="1">
      <alignment horizontal="right"/>
    </xf>
    <xf numFmtId="9" fontId="16" fillId="8" borderId="0" xfId="1" applyNumberFormat="1" applyFont="1" applyFill="1"/>
    <xf numFmtId="9" fontId="16" fillId="8" borderId="12" xfId="1" applyNumberFormat="1" applyFont="1" applyFill="1" applyBorder="1"/>
    <xf numFmtId="9" fontId="16" fillId="9" borderId="0" xfId="1" applyNumberFormat="1" applyFont="1" applyFill="1" applyAlignment="1">
      <alignment horizontal="right"/>
    </xf>
    <xf numFmtId="9" fontId="16" fillId="8" borderId="0" xfId="1" applyNumberFormat="1" applyFont="1" applyFill="1" applyAlignment="1">
      <alignment horizontal="right"/>
    </xf>
    <xf numFmtId="0" fontId="5" fillId="8" borderId="13" xfId="1" applyFont="1" applyFill="1" applyBorder="1"/>
    <xf numFmtId="0" fontId="16" fillId="8" borderId="14" xfId="1" applyFont="1" applyFill="1" applyBorder="1"/>
    <xf numFmtId="9" fontId="16" fillId="8" borderId="14" xfId="1" applyNumberFormat="1" applyFont="1" applyFill="1" applyBorder="1"/>
    <xf numFmtId="0" fontId="5" fillId="8" borderId="15" xfId="1" applyFont="1" applyFill="1" applyBorder="1"/>
    <xf numFmtId="0" fontId="5" fillId="8" borderId="14" xfId="1" applyFont="1" applyFill="1" applyBorder="1"/>
    <xf numFmtId="0" fontId="5" fillId="8" borderId="10" xfId="1" applyFont="1" applyFill="1" applyBorder="1"/>
    <xf numFmtId="0" fontId="5" fillId="8" borderId="16" xfId="1" applyFont="1" applyFill="1" applyBorder="1"/>
    <xf numFmtId="0" fontId="5" fillId="8" borderId="17" xfId="1" applyFont="1" applyFill="1" applyBorder="1"/>
    <xf numFmtId="49" fontId="18" fillId="8" borderId="10" xfId="1" applyNumberFormat="1" applyFont="1" applyFill="1" applyBorder="1" applyAlignment="1">
      <alignment horizontal="center"/>
    </xf>
    <xf numFmtId="0" fontId="1" fillId="8" borderId="11" xfId="1" applyFill="1" applyBorder="1"/>
    <xf numFmtId="0" fontId="16" fillId="8" borderId="12" xfId="1" applyFont="1" applyFill="1" applyBorder="1" applyAlignment="1">
      <alignment horizontal="center"/>
    </xf>
    <xf numFmtId="9" fontId="5" fillId="8" borderId="0" xfId="1" applyNumberFormat="1" applyFont="1" applyFill="1"/>
    <xf numFmtId="0" fontId="5" fillId="8" borderId="12" xfId="1" applyFont="1" applyFill="1" applyBorder="1"/>
    <xf numFmtId="9" fontId="5" fillId="8" borderId="14" xfId="1" applyNumberFormat="1" applyFont="1" applyFill="1" applyBorder="1"/>
    <xf numFmtId="49" fontId="18" fillId="8" borderId="11" xfId="1" applyNumberFormat="1" applyFont="1" applyFill="1" applyBorder="1" applyAlignment="1">
      <alignment horizontal="center"/>
    </xf>
    <xf numFmtId="0" fontId="1" fillId="8" borderId="0" xfId="1" applyFill="1"/>
    <xf numFmtId="0" fontId="22" fillId="8" borderId="0" xfId="1" applyFont="1" applyFill="1" applyAlignment="1">
      <alignment horizontal="left"/>
    </xf>
    <xf numFmtId="0" fontId="16" fillId="8" borderId="11" xfId="1" applyFont="1" applyFill="1" applyBorder="1"/>
    <xf numFmtId="0" fontId="1" fillId="8" borderId="12" xfId="1" applyFill="1" applyBorder="1"/>
    <xf numFmtId="0" fontId="16" fillId="8" borderId="13" xfId="1" applyFont="1" applyFill="1" applyBorder="1"/>
    <xf numFmtId="0" fontId="5" fillId="8" borderId="18" xfId="1" applyFont="1" applyFill="1" applyBorder="1"/>
    <xf numFmtId="0" fontId="5" fillId="8" borderId="19" xfId="1" applyFont="1" applyFill="1" applyBorder="1"/>
    <xf numFmtId="0" fontId="5" fillId="8" borderId="20" xfId="1" applyFont="1" applyFill="1" applyBorder="1"/>
    <xf numFmtId="0" fontId="5" fillId="8" borderId="21" xfId="1" applyFont="1" applyFill="1" applyBorder="1"/>
    <xf numFmtId="0" fontId="16" fillId="8" borderId="22" xfId="1" applyFont="1" applyFill="1" applyBorder="1" applyAlignment="1">
      <alignment horizontal="center"/>
    </xf>
    <xf numFmtId="9" fontId="16" fillId="8" borderId="22" xfId="1" applyNumberFormat="1" applyFont="1" applyFill="1" applyBorder="1"/>
    <xf numFmtId="0" fontId="1" fillId="8" borderId="22" xfId="1" applyFill="1" applyBorder="1"/>
    <xf numFmtId="0" fontId="5" fillId="8" borderId="22" xfId="1" applyFont="1" applyFill="1" applyBorder="1"/>
    <xf numFmtId="0" fontId="5" fillId="8" borderId="23" xfId="1" applyFont="1" applyFill="1" applyBorder="1"/>
    <xf numFmtId="0" fontId="5" fillId="8" borderId="24" xfId="1" applyFont="1" applyFill="1" applyBorder="1"/>
    <xf numFmtId="0" fontId="5" fillId="8" borderId="25" xfId="1" applyFont="1" applyFill="1" applyBorder="1"/>
    <xf numFmtId="0" fontId="12" fillId="2" borderId="0" xfId="1" applyFont="1" applyFill="1" applyAlignment="1">
      <alignment horizontal="left" wrapText="1"/>
    </xf>
    <xf numFmtId="0" fontId="12" fillId="2" borderId="0" xfId="1" applyFont="1" applyFill="1" applyAlignment="1">
      <alignment horizontal="left" vertical="center"/>
    </xf>
    <xf numFmtId="0" fontId="12" fillId="2" borderId="3" xfId="1" applyFont="1" applyFill="1" applyBorder="1" applyAlignment="1">
      <alignment horizontal="left" vertical="center"/>
    </xf>
    <xf numFmtId="0" fontId="13" fillId="2" borderId="3" xfId="1" applyFont="1" applyFill="1" applyBorder="1" applyAlignment="1">
      <alignment horizontal="center" vertical="center" wrapText="1"/>
    </xf>
    <xf numFmtId="0" fontId="5" fillId="0" borderId="0" xfId="1" applyFont="1" applyAlignment="1" applyProtection="1">
      <alignment horizontal="center" vertical="center" wrapText="1"/>
      <protection locked="0"/>
    </xf>
    <xf numFmtId="0" fontId="12" fillId="2" borderId="0" xfId="1" applyFont="1" applyFill="1" applyAlignment="1">
      <alignment horizontal="left" vertical="center" wrapText="1"/>
    </xf>
    <xf numFmtId="0" fontId="26" fillId="4" borderId="6" xfId="1" applyFont="1" applyFill="1" applyBorder="1" applyAlignment="1">
      <alignment horizontal="center" vertical="top" wrapText="1"/>
    </xf>
    <xf numFmtId="0" fontId="27" fillId="2" borderId="0" xfId="1" applyFont="1" applyFill="1" applyAlignment="1">
      <alignment horizontal="left" vertical="center"/>
    </xf>
    <xf numFmtId="0" fontId="27" fillId="2" borderId="1" xfId="1" applyFont="1" applyFill="1" applyBorder="1" applyAlignment="1">
      <alignment horizontal="left" vertical="center"/>
    </xf>
    <xf numFmtId="0" fontId="3" fillId="2" borderId="0" xfId="1" applyFont="1" applyFill="1" applyAlignment="1">
      <alignment horizontal="left" vertical="top" wrapText="1"/>
    </xf>
    <xf numFmtId="0" fontId="26" fillId="0" borderId="6" xfId="1" applyFont="1" applyBorder="1" applyAlignment="1">
      <alignment horizontal="center" vertical="center" wrapText="1"/>
    </xf>
    <xf numFmtId="0" fontId="8" fillId="0" borderId="6" xfId="1" applyFont="1" applyBorder="1" applyAlignment="1">
      <alignment horizontal="center" vertical="center" wrapText="1"/>
    </xf>
    <xf numFmtId="0" fontId="26" fillId="4" borderId="6" xfId="1" applyFont="1" applyFill="1" applyBorder="1" applyAlignment="1">
      <alignment horizontal="center" vertical="center" wrapText="1"/>
    </xf>
    <xf numFmtId="0" fontId="26" fillId="4" borderId="29" xfId="1" applyFont="1" applyFill="1" applyBorder="1" applyAlignment="1">
      <alignment horizontal="center" vertical="top" wrapText="1"/>
    </xf>
    <xf numFmtId="0" fontId="26" fillId="4" borderId="36" xfId="1" applyFont="1" applyFill="1" applyBorder="1" applyAlignment="1">
      <alignment horizontal="center" vertical="top" wrapText="1"/>
    </xf>
    <xf numFmtId="0" fontId="26" fillId="4" borderId="9" xfId="1" applyFont="1" applyFill="1" applyBorder="1" applyAlignment="1">
      <alignment horizontal="center" vertical="top" wrapText="1"/>
    </xf>
    <xf numFmtId="0" fontId="11" fillId="2" borderId="0" xfId="1" applyFont="1" applyFill="1" applyAlignment="1">
      <alignment horizontal="left" vertical="top" wrapText="1"/>
    </xf>
    <xf numFmtId="0" fontId="12" fillId="2" borderId="0" xfId="1" applyFont="1" applyFill="1" applyAlignment="1">
      <alignment horizontal="left"/>
    </xf>
    <xf numFmtId="0" fontId="13" fillId="2" borderId="0" xfId="1" applyFont="1" applyFill="1" applyAlignment="1">
      <alignment horizontal="center" vertical="center" wrapText="1"/>
    </xf>
    <xf numFmtId="0" fontId="32" fillId="6" borderId="3" xfId="1" applyFont="1" applyFill="1" applyBorder="1" applyAlignment="1">
      <alignment horizontal="left" vertical="center"/>
    </xf>
    <xf numFmtId="0" fontId="32" fillId="6" borderId="0" xfId="1" applyFont="1" applyFill="1" applyAlignment="1">
      <alignment horizontal="left" vertical="center"/>
    </xf>
    <xf numFmtId="49" fontId="18" fillId="8" borderId="37" xfId="1" applyNumberFormat="1" applyFont="1" applyFill="1" applyBorder="1" applyAlignment="1">
      <alignment horizontal="center" vertical="center" wrapText="1"/>
    </xf>
    <xf numFmtId="0" fontId="18" fillId="8" borderId="17" xfId="1" applyFont="1" applyFill="1" applyBorder="1" applyAlignment="1">
      <alignment horizontal="center" vertical="center"/>
    </xf>
    <xf numFmtId="49" fontId="2" fillId="8" borderId="38" xfId="1" applyNumberFormat="1" applyFont="1" applyFill="1" applyBorder="1" applyAlignment="1">
      <alignment horizontal="center" vertical="center" wrapText="1"/>
    </xf>
    <xf numFmtId="0" fontId="18" fillId="8" borderId="37" xfId="1" applyFont="1" applyFill="1" applyBorder="1" applyAlignment="1">
      <alignment horizontal="center" vertical="center"/>
    </xf>
    <xf numFmtId="0" fontId="24" fillId="8" borderId="0" xfId="1" applyFont="1" applyFill="1" applyAlignment="1">
      <alignment horizontal="left" vertical="center" wrapText="1"/>
    </xf>
    <xf numFmtId="0" fontId="2" fillId="8" borderId="0" xfId="1" applyFont="1" applyFill="1" applyAlignment="1">
      <alignment horizontal="left" vertical="center" wrapText="1"/>
    </xf>
    <xf numFmtId="49" fontId="2" fillId="8" borderId="39" xfId="1" applyNumberFormat="1" applyFont="1" applyFill="1" applyBorder="1" applyAlignment="1">
      <alignment horizontal="center" vertical="center" wrapText="1"/>
    </xf>
    <xf numFmtId="49" fontId="18" fillId="8" borderId="17" xfId="1" applyNumberFormat="1" applyFont="1" applyFill="1" applyBorder="1" applyAlignment="1">
      <alignment horizontal="center" vertical="center" wrapText="1"/>
    </xf>
    <xf numFmtId="0" fontId="2" fillId="8" borderId="0" xfId="1" applyFont="1" applyFill="1" applyAlignment="1">
      <alignment horizontal="left" vertical="center"/>
    </xf>
    <xf numFmtId="15" fontId="31" fillId="2" borderId="0" xfId="1" applyNumberFormat="1" applyFont="1" applyFill="1"/>
  </cellXfs>
  <cellStyles count="4">
    <cellStyle name="Excel Built-in Normal" xfId="1" xr:uid="{00000000-0005-0000-0000-000000000000}"/>
    <cellStyle name="Hyperlink" xfId="2" builtinId="8"/>
    <cellStyle name="Normal" xfId="0" builtinId="0"/>
    <cellStyle name="Percent" xfId="3" builtinId="5"/>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47625</xdr:colOff>
      <xdr:row>7</xdr:row>
      <xdr:rowOff>0</xdr:rowOff>
    </xdr:from>
    <xdr:to>
      <xdr:col>6</xdr:col>
      <xdr:colOff>47625</xdr:colOff>
      <xdr:row>14</xdr:row>
      <xdr:rowOff>323850</xdr:rowOff>
    </xdr:to>
    <xdr:sp macro="" textlink="">
      <xdr:nvSpPr>
        <xdr:cNvPr id="2049" name="Freeform 8">
          <a:extLst>
            <a:ext uri="{FF2B5EF4-FFF2-40B4-BE49-F238E27FC236}">
              <a16:creationId xmlns:a16="http://schemas.microsoft.com/office/drawing/2014/main" id="{00000000-0008-0000-0300-000001080000}"/>
            </a:ext>
          </a:extLst>
        </xdr:cNvPr>
        <xdr:cNvSpPr>
          <a:spLocks/>
        </xdr:cNvSpPr>
      </xdr:nvSpPr>
      <xdr:spPr bwMode="auto">
        <a:xfrm>
          <a:off x="3095625" y="2190750"/>
          <a:ext cx="590550" cy="1571625"/>
        </a:xfrm>
        <a:custGeom>
          <a:avLst/>
          <a:gdLst>
            <a:gd name="T0" fmla="*/ 0 w 220"/>
            <a:gd name="T1" fmla="*/ 0 h 27"/>
            <a:gd name="T2" fmla="*/ 295275 w 220"/>
            <a:gd name="T3" fmla="*/ 0 h 27"/>
            <a:gd name="T4" fmla="*/ 295275 w 220"/>
            <a:gd name="T5" fmla="*/ 1571625 h 27"/>
            <a:gd name="T6" fmla="*/ 590550 w 220"/>
            <a:gd name="T7" fmla="*/ 15716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4</xdr:col>
      <xdr:colOff>752475</xdr:colOff>
      <xdr:row>17</xdr:row>
      <xdr:rowOff>66675</xdr:rowOff>
    </xdr:from>
    <xdr:to>
      <xdr:col>5</xdr:col>
      <xdr:colOff>552450</xdr:colOff>
      <xdr:row>24</xdr:row>
      <xdr:rowOff>19050</xdr:rowOff>
    </xdr:to>
    <xdr:sp macro="" textlink="">
      <xdr:nvSpPr>
        <xdr:cNvPr id="2050" name="Freeform 9">
          <a:extLst>
            <a:ext uri="{FF2B5EF4-FFF2-40B4-BE49-F238E27FC236}">
              <a16:creationId xmlns:a16="http://schemas.microsoft.com/office/drawing/2014/main" id="{00000000-0008-0000-0300-000002080000}"/>
            </a:ext>
          </a:extLst>
        </xdr:cNvPr>
        <xdr:cNvSpPr>
          <a:spLocks/>
        </xdr:cNvSpPr>
      </xdr:nvSpPr>
      <xdr:spPr bwMode="auto">
        <a:xfrm flipV="1">
          <a:off x="3019425" y="4505325"/>
          <a:ext cx="581025" cy="1533525"/>
        </a:xfrm>
        <a:custGeom>
          <a:avLst/>
          <a:gdLst>
            <a:gd name="T0" fmla="*/ 0 w 220"/>
            <a:gd name="T1" fmla="*/ 0 h 27"/>
            <a:gd name="T2" fmla="*/ 290513 w 220"/>
            <a:gd name="T3" fmla="*/ 0 h 27"/>
            <a:gd name="T4" fmla="*/ 290513 w 220"/>
            <a:gd name="T5" fmla="*/ 1533525 h 27"/>
            <a:gd name="T6" fmla="*/ 581025 w 220"/>
            <a:gd name="T7" fmla="*/ 15335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28575</xdr:colOff>
      <xdr:row>6</xdr:row>
      <xdr:rowOff>190500</xdr:rowOff>
    </xdr:from>
    <xdr:to>
      <xdr:col>10</xdr:col>
      <xdr:colOff>581025</xdr:colOff>
      <xdr:row>14</xdr:row>
      <xdr:rowOff>95250</xdr:rowOff>
    </xdr:to>
    <xdr:sp macro="" textlink="">
      <xdr:nvSpPr>
        <xdr:cNvPr id="2051" name="Freeform 10">
          <a:extLst>
            <a:ext uri="{FF2B5EF4-FFF2-40B4-BE49-F238E27FC236}">
              <a16:creationId xmlns:a16="http://schemas.microsoft.com/office/drawing/2014/main" id="{00000000-0008-0000-0300-000003080000}"/>
            </a:ext>
          </a:extLst>
        </xdr:cNvPr>
        <xdr:cNvSpPr>
          <a:spLocks/>
        </xdr:cNvSpPr>
      </xdr:nvSpPr>
      <xdr:spPr bwMode="auto">
        <a:xfrm flipH="1">
          <a:off x="6629400" y="1943100"/>
          <a:ext cx="552450" cy="1590675"/>
        </a:xfrm>
        <a:custGeom>
          <a:avLst/>
          <a:gdLst>
            <a:gd name="T0" fmla="*/ 0 w 220"/>
            <a:gd name="T1" fmla="*/ 0 h 27"/>
            <a:gd name="T2" fmla="*/ 276225 w 220"/>
            <a:gd name="T3" fmla="*/ 0 h 27"/>
            <a:gd name="T4" fmla="*/ 276225 w 220"/>
            <a:gd name="T5" fmla="*/ 1590675 h 27"/>
            <a:gd name="T6" fmla="*/ 552450 w 220"/>
            <a:gd name="T7" fmla="*/ 159067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9</xdr:col>
      <xdr:colOff>762000</xdr:colOff>
      <xdr:row>16</xdr:row>
      <xdr:rowOff>142875</xdr:rowOff>
    </xdr:from>
    <xdr:to>
      <xdr:col>10</xdr:col>
      <xdr:colOff>571500</xdr:colOff>
      <xdr:row>23</xdr:row>
      <xdr:rowOff>57150</xdr:rowOff>
    </xdr:to>
    <xdr:sp macro="" textlink="">
      <xdr:nvSpPr>
        <xdr:cNvPr id="2052" name="Freeform 11">
          <a:extLst>
            <a:ext uri="{FF2B5EF4-FFF2-40B4-BE49-F238E27FC236}">
              <a16:creationId xmlns:a16="http://schemas.microsoft.com/office/drawing/2014/main" id="{00000000-0008-0000-0300-000004080000}"/>
            </a:ext>
          </a:extLst>
        </xdr:cNvPr>
        <xdr:cNvSpPr>
          <a:spLocks/>
        </xdr:cNvSpPr>
      </xdr:nvSpPr>
      <xdr:spPr bwMode="auto">
        <a:xfrm flipH="1" flipV="1">
          <a:off x="6581775" y="4324350"/>
          <a:ext cx="590550" cy="1562100"/>
        </a:xfrm>
        <a:custGeom>
          <a:avLst/>
          <a:gdLst>
            <a:gd name="T0" fmla="*/ 0 w 220"/>
            <a:gd name="T1" fmla="*/ 0 h 27"/>
            <a:gd name="T2" fmla="*/ 295275 w 220"/>
            <a:gd name="T3" fmla="*/ 0 h 27"/>
            <a:gd name="T4" fmla="*/ 295275 w 220"/>
            <a:gd name="T5" fmla="*/ 1562100 h 27"/>
            <a:gd name="T6" fmla="*/ 590550 w 220"/>
            <a:gd name="T7" fmla="*/ 156210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4</xdr:col>
      <xdr:colOff>752475</xdr:colOff>
      <xdr:row>39</xdr:row>
      <xdr:rowOff>0</xdr:rowOff>
    </xdr:from>
    <xdr:to>
      <xdr:col>5</xdr:col>
      <xdr:colOff>571500</xdr:colOff>
      <xdr:row>46</xdr:row>
      <xdr:rowOff>409575</xdr:rowOff>
    </xdr:to>
    <xdr:sp macro="" textlink="">
      <xdr:nvSpPr>
        <xdr:cNvPr id="2053" name="Freeform 22">
          <a:extLst>
            <a:ext uri="{FF2B5EF4-FFF2-40B4-BE49-F238E27FC236}">
              <a16:creationId xmlns:a16="http://schemas.microsoft.com/office/drawing/2014/main" id="{00000000-0008-0000-0300-000005080000}"/>
            </a:ext>
          </a:extLst>
        </xdr:cNvPr>
        <xdr:cNvSpPr>
          <a:spLocks/>
        </xdr:cNvSpPr>
      </xdr:nvSpPr>
      <xdr:spPr bwMode="auto">
        <a:xfrm>
          <a:off x="3019425" y="9182100"/>
          <a:ext cx="600075" cy="1657350"/>
        </a:xfrm>
        <a:custGeom>
          <a:avLst/>
          <a:gdLst>
            <a:gd name="T0" fmla="*/ 0 w 220"/>
            <a:gd name="T1" fmla="*/ 0 h 27"/>
            <a:gd name="T2" fmla="*/ 300038 w 220"/>
            <a:gd name="T3" fmla="*/ 0 h 27"/>
            <a:gd name="T4" fmla="*/ 300038 w 220"/>
            <a:gd name="T5" fmla="*/ 1657350 h 27"/>
            <a:gd name="T6" fmla="*/ 600075 w 220"/>
            <a:gd name="T7" fmla="*/ 165735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5</xdr:col>
      <xdr:colOff>38100</xdr:colOff>
      <xdr:row>49</xdr:row>
      <xdr:rowOff>114300</xdr:rowOff>
    </xdr:from>
    <xdr:to>
      <xdr:col>5</xdr:col>
      <xdr:colOff>581025</xdr:colOff>
      <xdr:row>56</xdr:row>
      <xdr:rowOff>76200</xdr:rowOff>
    </xdr:to>
    <xdr:sp macro="" textlink="">
      <xdr:nvSpPr>
        <xdr:cNvPr id="2054" name="Freeform 23">
          <a:extLst>
            <a:ext uri="{FF2B5EF4-FFF2-40B4-BE49-F238E27FC236}">
              <a16:creationId xmlns:a16="http://schemas.microsoft.com/office/drawing/2014/main" id="{00000000-0008-0000-0300-000006080000}"/>
            </a:ext>
          </a:extLst>
        </xdr:cNvPr>
        <xdr:cNvSpPr>
          <a:spLocks/>
        </xdr:cNvSpPr>
      </xdr:nvSpPr>
      <xdr:spPr bwMode="auto">
        <a:xfrm flipV="1">
          <a:off x="3086100" y="11553825"/>
          <a:ext cx="542925" cy="1152525"/>
        </a:xfrm>
        <a:custGeom>
          <a:avLst/>
          <a:gdLst>
            <a:gd name="T0" fmla="*/ 0 w 220"/>
            <a:gd name="T1" fmla="*/ 0 h 27"/>
            <a:gd name="T2" fmla="*/ 271463 w 220"/>
            <a:gd name="T3" fmla="*/ 0 h 27"/>
            <a:gd name="T4" fmla="*/ 271463 w 220"/>
            <a:gd name="T5" fmla="*/ 1152525 h 27"/>
            <a:gd name="T6" fmla="*/ 542925 w 220"/>
            <a:gd name="T7" fmla="*/ 11525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47625</xdr:colOff>
      <xdr:row>38</xdr:row>
      <xdr:rowOff>219075</xdr:rowOff>
    </xdr:from>
    <xdr:to>
      <xdr:col>11</xdr:col>
      <xdr:colOff>47625</xdr:colOff>
      <xdr:row>46</xdr:row>
      <xdr:rowOff>114300</xdr:rowOff>
    </xdr:to>
    <xdr:sp macro="" textlink="">
      <xdr:nvSpPr>
        <xdr:cNvPr id="2055" name="Freeform 24">
          <a:extLst>
            <a:ext uri="{FF2B5EF4-FFF2-40B4-BE49-F238E27FC236}">
              <a16:creationId xmlns:a16="http://schemas.microsoft.com/office/drawing/2014/main" id="{00000000-0008-0000-0300-000007080000}"/>
            </a:ext>
          </a:extLst>
        </xdr:cNvPr>
        <xdr:cNvSpPr>
          <a:spLocks/>
        </xdr:cNvSpPr>
      </xdr:nvSpPr>
      <xdr:spPr bwMode="auto">
        <a:xfrm flipH="1">
          <a:off x="6648450" y="8877300"/>
          <a:ext cx="590550" cy="1666875"/>
        </a:xfrm>
        <a:custGeom>
          <a:avLst/>
          <a:gdLst>
            <a:gd name="T0" fmla="*/ 0 w 220"/>
            <a:gd name="T1" fmla="*/ 0 h 27"/>
            <a:gd name="T2" fmla="*/ 295275 w 220"/>
            <a:gd name="T3" fmla="*/ 0 h 27"/>
            <a:gd name="T4" fmla="*/ 295275 w 220"/>
            <a:gd name="T5" fmla="*/ 1666875 h 27"/>
            <a:gd name="T6" fmla="*/ 590550 w 220"/>
            <a:gd name="T7" fmla="*/ 166687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76200</xdr:colOff>
      <xdr:row>49</xdr:row>
      <xdr:rowOff>180975</xdr:rowOff>
    </xdr:from>
    <xdr:to>
      <xdr:col>11</xdr:col>
      <xdr:colOff>66675</xdr:colOff>
      <xdr:row>56</xdr:row>
      <xdr:rowOff>171450</xdr:rowOff>
    </xdr:to>
    <xdr:sp macro="" textlink="">
      <xdr:nvSpPr>
        <xdr:cNvPr id="2056" name="Freeform 25">
          <a:extLst>
            <a:ext uri="{FF2B5EF4-FFF2-40B4-BE49-F238E27FC236}">
              <a16:creationId xmlns:a16="http://schemas.microsoft.com/office/drawing/2014/main" id="{00000000-0008-0000-0300-000008080000}"/>
            </a:ext>
          </a:extLst>
        </xdr:cNvPr>
        <xdr:cNvSpPr>
          <a:spLocks/>
        </xdr:cNvSpPr>
      </xdr:nvSpPr>
      <xdr:spPr bwMode="auto">
        <a:xfrm flipH="1" flipV="1">
          <a:off x="6677025" y="11620500"/>
          <a:ext cx="581025" cy="1181100"/>
        </a:xfrm>
        <a:custGeom>
          <a:avLst/>
          <a:gdLst>
            <a:gd name="T0" fmla="*/ 0 w 220"/>
            <a:gd name="T1" fmla="*/ 0 h 27"/>
            <a:gd name="T2" fmla="*/ 290513 w 220"/>
            <a:gd name="T3" fmla="*/ 0 h 27"/>
            <a:gd name="T4" fmla="*/ 290513 w 220"/>
            <a:gd name="T5" fmla="*/ 1181100 h 27"/>
            <a:gd name="T6" fmla="*/ 581025 w 220"/>
            <a:gd name="T7" fmla="*/ 118110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28575</xdr:colOff>
      <xdr:row>13</xdr:row>
      <xdr:rowOff>76200</xdr:rowOff>
    </xdr:from>
    <xdr:to>
      <xdr:col>10</xdr:col>
      <xdr:colOff>581025</xdr:colOff>
      <xdr:row>13</xdr:row>
      <xdr:rowOff>85725</xdr:rowOff>
    </xdr:to>
    <xdr:cxnSp macro="">
      <xdr:nvCxnSpPr>
        <xdr:cNvPr id="2057" name="Съединител &quot;права стрелка&quot; 24">
          <a:extLst>
            <a:ext uri="{FF2B5EF4-FFF2-40B4-BE49-F238E27FC236}">
              <a16:creationId xmlns:a16="http://schemas.microsoft.com/office/drawing/2014/main" id="{00000000-0008-0000-0300-000009080000}"/>
            </a:ext>
          </a:extLst>
        </xdr:cNvPr>
        <xdr:cNvCxnSpPr>
          <a:cxnSpLocks noChangeShapeType="1"/>
        </xdr:cNvCxnSpPr>
      </xdr:nvCxnSpPr>
      <xdr:spPr bwMode="auto">
        <a:xfrm flipH="1">
          <a:off x="6629400" y="3352800"/>
          <a:ext cx="552450" cy="9525"/>
        </a:xfrm>
        <a:prstGeom prst="bentConnector3">
          <a:avLst>
            <a:gd name="adj1" fmla="val 50000"/>
          </a:avLst>
        </a:prstGeom>
        <a:noFill/>
        <a:ln w="9360">
          <a:solidFill>
            <a:srgbClr val="000000"/>
          </a:solidFill>
          <a:round/>
          <a:headEnd/>
          <a:tailEnd type="triangle" w="med" len="med"/>
        </a:ln>
      </xdr:spPr>
    </xdr:cxnSp>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4"/>
  <sheetViews>
    <sheetView showGridLines="0" zoomScaleNormal="100" workbookViewId="0">
      <selection activeCell="A2" sqref="A2"/>
    </sheetView>
  </sheetViews>
  <sheetFormatPr defaultColWidth="8.85546875" defaultRowHeight="12.75" x14ac:dyDescent="0.2"/>
  <cols>
    <col min="1" max="1" width="11.140625" style="1" customWidth="1"/>
    <col min="2" max="2" width="25.28515625" style="1" customWidth="1"/>
    <col min="3" max="3" width="4" style="1" customWidth="1"/>
    <col min="4" max="4" width="24.28515625" style="1" customWidth="1"/>
    <col min="5" max="8" width="8.85546875" style="1" customWidth="1"/>
    <col min="9" max="9" width="19.85546875" style="1" customWidth="1"/>
    <col min="10" max="16384" width="8.85546875" style="1"/>
  </cols>
  <sheetData>
    <row r="1" spans="1:14" ht="20.25" x14ac:dyDescent="0.2">
      <c r="A1" s="2" t="s">
        <v>70</v>
      </c>
      <c r="B1" s="2"/>
      <c r="C1" s="2"/>
      <c r="D1" s="3"/>
      <c r="E1" s="4"/>
      <c r="F1" s="4"/>
      <c r="G1" s="4"/>
      <c r="H1" s="4"/>
      <c r="I1" s="4"/>
      <c r="J1" s="4"/>
      <c r="K1" s="4"/>
      <c r="L1" s="4"/>
      <c r="M1" s="4"/>
      <c r="N1" s="4"/>
    </row>
    <row r="2" spans="1:14" x14ac:dyDescent="0.2">
      <c r="A2" s="5" t="s">
        <v>71</v>
      </c>
      <c r="B2" s="5"/>
      <c r="C2" s="5"/>
      <c r="D2" s="3"/>
      <c r="E2" s="4"/>
      <c r="F2" s="4"/>
      <c r="G2" s="4"/>
      <c r="H2" s="4"/>
      <c r="I2" s="4"/>
      <c r="J2" s="4"/>
      <c r="K2" s="4"/>
      <c r="L2" s="4"/>
      <c r="M2" s="4"/>
      <c r="N2" s="4"/>
    </row>
    <row r="3" spans="1:14" x14ac:dyDescent="0.2">
      <c r="A3" s="6" t="s">
        <v>72</v>
      </c>
      <c r="B3" s="7"/>
      <c r="C3" s="7"/>
      <c r="D3" s="5"/>
      <c r="E3" s="4"/>
      <c r="F3" s="4"/>
      <c r="G3" s="4"/>
      <c r="H3" s="4"/>
      <c r="I3" s="4"/>
      <c r="J3" s="4"/>
      <c r="K3" s="4"/>
      <c r="L3" s="4"/>
      <c r="M3" s="4"/>
      <c r="N3" s="4"/>
    </row>
    <row r="4" spans="1:14" x14ac:dyDescent="0.2">
      <c r="A4" s="7"/>
      <c r="B4" s="7"/>
      <c r="C4" s="7"/>
      <c r="D4" s="7"/>
      <c r="E4" s="4"/>
      <c r="F4" s="4"/>
      <c r="G4" s="4"/>
      <c r="H4" s="4"/>
      <c r="I4" s="4"/>
      <c r="J4" s="4"/>
      <c r="K4" s="4"/>
      <c r="L4" s="4"/>
      <c r="M4" s="4"/>
      <c r="N4" s="4"/>
    </row>
    <row r="5" spans="1:14" x14ac:dyDescent="0.2">
      <c r="A5" s="8" t="s">
        <v>73</v>
      </c>
      <c r="B5" s="3"/>
      <c r="C5" s="3"/>
      <c r="D5" s="166"/>
      <c r="E5" s="167"/>
      <c r="F5" s="167"/>
      <c r="G5" s="167"/>
      <c r="H5" s="167"/>
      <c r="I5" s="167"/>
      <c r="J5" s="4"/>
      <c r="K5" s="4"/>
      <c r="L5" s="4"/>
      <c r="M5" s="4"/>
      <c r="N5" s="4"/>
    </row>
    <row r="6" spans="1:14" x14ac:dyDescent="0.2">
      <c r="A6" s="9"/>
      <c r="B6" s="10" t="s">
        <v>74</v>
      </c>
      <c r="C6" s="11"/>
      <c r="D6" s="168"/>
      <c r="E6" s="167"/>
      <c r="F6" s="167"/>
      <c r="G6" s="167"/>
      <c r="H6" s="167"/>
      <c r="I6" s="167"/>
      <c r="J6" s="4"/>
      <c r="K6" s="4"/>
      <c r="L6" s="4"/>
      <c r="M6" s="4"/>
      <c r="N6" s="4"/>
    </row>
    <row r="7" spans="1:14" x14ac:dyDescent="0.2">
      <c r="A7" s="9"/>
      <c r="B7" s="10" t="s">
        <v>75</v>
      </c>
      <c r="C7" s="11"/>
      <c r="D7" s="11"/>
      <c r="E7" s="4"/>
      <c r="F7" s="4"/>
      <c r="G7" s="4"/>
      <c r="H7" s="4"/>
      <c r="I7" s="4"/>
      <c r="J7" s="4"/>
      <c r="K7" s="4"/>
      <c r="L7" s="4"/>
      <c r="M7" s="4"/>
      <c r="N7" s="4"/>
    </row>
    <row r="8" spans="1:14" x14ac:dyDescent="0.2">
      <c r="A8" s="9"/>
      <c r="B8" s="4" t="s">
        <v>76</v>
      </c>
      <c r="C8" s="11"/>
      <c r="D8" s="11"/>
      <c r="E8" s="4"/>
      <c r="F8" s="4"/>
      <c r="G8" s="4"/>
      <c r="H8" s="4"/>
      <c r="I8" s="4"/>
      <c r="J8" s="4"/>
      <c r="K8" s="4"/>
      <c r="L8" s="4"/>
      <c r="M8" s="4"/>
      <c r="N8" s="4"/>
    </row>
    <row r="9" spans="1:14" x14ac:dyDescent="0.2">
      <c r="A9" s="9"/>
      <c r="B9" s="4" t="s">
        <v>77</v>
      </c>
      <c r="C9" s="11"/>
      <c r="D9" s="11"/>
      <c r="E9" s="4"/>
      <c r="F9" s="4"/>
      <c r="G9" s="4"/>
      <c r="H9" s="4"/>
      <c r="I9" s="4"/>
      <c r="J9" s="4"/>
      <c r="K9" s="4"/>
      <c r="L9" s="4"/>
      <c r="M9" s="4"/>
      <c r="N9" s="4"/>
    </row>
    <row r="10" spans="1:14" x14ac:dyDescent="0.2">
      <c r="A10" s="9"/>
      <c r="B10" s="4" t="s">
        <v>78</v>
      </c>
      <c r="C10" s="11"/>
      <c r="D10" s="11"/>
      <c r="E10" s="4"/>
      <c r="F10" s="4"/>
      <c r="G10" s="4"/>
      <c r="H10" s="4"/>
      <c r="I10" s="4"/>
      <c r="J10" s="4"/>
      <c r="K10" s="4"/>
      <c r="L10" s="4"/>
      <c r="M10" s="4"/>
      <c r="N10" s="4"/>
    </row>
    <row r="11" spans="1:14" x14ac:dyDescent="0.2">
      <c r="A11" s="9"/>
      <c r="B11" s="4" t="s">
        <v>79</v>
      </c>
      <c r="C11" s="11"/>
      <c r="D11" s="11"/>
      <c r="E11" s="4"/>
      <c r="F11" s="4"/>
      <c r="G11" s="4"/>
      <c r="H11" s="4"/>
      <c r="I11" s="4"/>
      <c r="J11" s="4"/>
      <c r="K11" s="4"/>
      <c r="L11" s="4"/>
      <c r="M11" s="4"/>
      <c r="N11" s="4"/>
    </row>
    <row r="12" spans="1:14" x14ac:dyDescent="0.2">
      <c r="A12" s="9"/>
      <c r="B12" s="7" t="s">
        <v>80</v>
      </c>
      <c r="C12" s="11"/>
      <c r="D12" s="11"/>
      <c r="E12" s="4"/>
      <c r="F12" s="4"/>
      <c r="G12" s="4"/>
      <c r="H12" s="4"/>
      <c r="I12" s="4"/>
      <c r="J12" s="4"/>
      <c r="K12" s="4"/>
      <c r="L12" s="4"/>
      <c r="M12" s="4"/>
      <c r="N12" s="4"/>
    </row>
    <row r="13" spans="1:14" x14ac:dyDescent="0.2">
      <c r="A13" s="4"/>
      <c r="B13" s="10" t="s">
        <v>81</v>
      </c>
      <c r="C13" s="4"/>
      <c r="D13" s="4"/>
      <c r="E13" s="4"/>
      <c r="F13" s="4"/>
      <c r="G13" s="4"/>
      <c r="H13" s="4"/>
      <c r="I13" s="4"/>
      <c r="J13" s="4"/>
      <c r="K13" s="4"/>
      <c r="L13" s="4"/>
      <c r="M13" s="4"/>
      <c r="N13" s="4"/>
    </row>
    <row r="14" spans="1:14" x14ac:dyDescent="0.2">
      <c r="A14" s="4"/>
      <c r="B14" s="12" t="s">
        <v>82</v>
      </c>
      <c r="C14" s="4"/>
      <c r="D14" s="4"/>
      <c r="E14" s="4"/>
      <c r="F14" s="4"/>
      <c r="G14" s="4"/>
      <c r="H14" s="4"/>
      <c r="I14" s="4"/>
      <c r="J14" s="4"/>
      <c r="K14" s="4"/>
      <c r="L14" s="4"/>
      <c r="M14" s="4"/>
      <c r="N14" s="4"/>
    </row>
    <row r="15" spans="1:14" x14ac:dyDescent="0.2">
      <c r="A15" s="4"/>
      <c r="B15" s="4"/>
      <c r="C15" s="4"/>
      <c r="D15" s="4"/>
      <c r="E15" s="4"/>
      <c r="F15" s="4"/>
      <c r="G15" s="4"/>
      <c r="H15" s="4"/>
      <c r="I15" s="4"/>
      <c r="J15" s="4"/>
      <c r="K15" s="4"/>
      <c r="L15" s="4"/>
      <c r="M15" s="4"/>
      <c r="N15" s="4"/>
    </row>
    <row r="16" spans="1:14" x14ac:dyDescent="0.2">
      <c r="A16" s="4"/>
      <c r="B16" s="4"/>
      <c r="C16" s="4"/>
      <c r="D16" s="4"/>
      <c r="E16" s="4"/>
      <c r="F16" s="4"/>
      <c r="G16" s="4"/>
      <c r="H16" s="4"/>
      <c r="I16" s="4"/>
      <c r="J16" s="4"/>
      <c r="K16" s="4"/>
      <c r="L16" s="4"/>
      <c r="M16" s="4"/>
      <c r="N16" s="4"/>
    </row>
    <row r="17" spans="1:14" x14ac:dyDescent="0.2">
      <c r="A17" s="4"/>
      <c r="B17" s="10" t="s">
        <v>83</v>
      </c>
      <c r="C17" s="4"/>
      <c r="D17" s="118"/>
      <c r="E17" s="4"/>
      <c r="F17" s="4"/>
      <c r="G17" s="4"/>
      <c r="H17" s="4"/>
      <c r="I17" s="4"/>
      <c r="J17" s="4"/>
      <c r="K17" s="4"/>
      <c r="L17" s="4"/>
      <c r="M17" s="4"/>
      <c r="N17" s="4"/>
    </row>
    <row r="18" spans="1:14" x14ac:dyDescent="0.2">
      <c r="A18" s="4"/>
      <c r="B18" s="4"/>
      <c r="C18" s="4"/>
      <c r="D18" s="4"/>
      <c r="E18" s="4"/>
      <c r="F18" s="4"/>
      <c r="G18" s="4"/>
      <c r="H18" s="4"/>
      <c r="I18" s="4"/>
      <c r="J18" s="4"/>
      <c r="K18" s="4"/>
      <c r="L18" s="4"/>
      <c r="M18" s="4"/>
      <c r="N18" s="4"/>
    </row>
    <row r="19" spans="1:14" x14ac:dyDescent="0.2">
      <c r="A19" s="4"/>
      <c r="B19" s="10" t="s">
        <v>84</v>
      </c>
      <c r="C19" s="4"/>
      <c r="D19" s="13"/>
      <c r="E19" s="4"/>
      <c r="F19" s="4"/>
      <c r="G19" s="4"/>
      <c r="H19" s="4"/>
      <c r="I19" s="4"/>
      <c r="J19" s="4"/>
      <c r="K19" s="4"/>
      <c r="L19" s="4"/>
      <c r="M19" s="4"/>
      <c r="N19" s="4"/>
    </row>
    <row r="20" spans="1:14" x14ac:dyDescent="0.2">
      <c r="A20" s="4"/>
      <c r="B20" s="4"/>
      <c r="C20" s="4"/>
      <c r="D20" s="4"/>
      <c r="E20" s="4"/>
      <c r="F20" s="4"/>
      <c r="G20" s="4"/>
      <c r="H20" s="4"/>
      <c r="I20" s="4"/>
      <c r="J20" s="4"/>
      <c r="K20" s="4"/>
      <c r="L20" s="4"/>
      <c r="M20" s="4"/>
      <c r="N20" s="4"/>
    </row>
    <row r="21" spans="1:14" x14ac:dyDescent="0.2">
      <c r="A21" s="4"/>
      <c r="B21" s="10" t="s">
        <v>85</v>
      </c>
      <c r="C21" s="4"/>
      <c r="D21" s="4"/>
      <c r="E21" s="14" t="s">
        <v>86</v>
      </c>
      <c r="F21" s="4"/>
      <c r="G21" s="4"/>
      <c r="H21" s="4"/>
      <c r="I21" s="14" t="s">
        <v>87</v>
      </c>
      <c r="J21" s="4"/>
      <c r="K21" s="4"/>
      <c r="L21" s="4"/>
      <c r="M21" s="4"/>
      <c r="N21" s="4"/>
    </row>
    <row r="22" spans="1:14" x14ac:dyDescent="0.2">
      <c r="A22" s="4"/>
      <c r="B22" s="4"/>
      <c r="C22" s="4"/>
      <c r="D22" s="4"/>
      <c r="E22" s="4"/>
      <c r="F22" s="4"/>
      <c r="G22" s="4"/>
      <c r="H22" s="4"/>
      <c r="I22" s="4"/>
      <c r="J22" s="4"/>
      <c r="K22" s="4"/>
      <c r="L22" s="4"/>
      <c r="M22" s="4"/>
      <c r="N22" s="4"/>
    </row>
    <row r="23" spans="1:14" x14ac:dyDescent="0.2">
      <c r="A23" s="4"/>
      <c r="B23" s="4"/>
      <c r="C23" s="4"/>
      <c r="D23" s="4"/>
      <c r="E23" s="4"/>
      <c r="F23" s="4"/>
      <c r="G23" s="4"/>
      <c r="H23" s="4"/>
      <c r="I23" s="4"/>
      <c r="J23" s="4"/>
      <c r="K23" s="4"/>
      <c r="L23" s="4"/>
      <c r="M23" s="4"/>
      <c r="N23" s="4"/>
    </row>
    <row r="24" spans="1:14" x14ac:dyDescent="0.2">
      <c r="A24" s="4"/>
      <c r="B24" s="4"/>
      <c r="C24" s="4"/>
      <c r="D24" s="4"/>
      <c r="E24" s="4"/>
      <c r="F24" s="4"/>
      <c r="G24" s="4"/>
      <c r="H24" s="4"/>
      <c r="I24" s="4"/>
      <c r="J24" s="4"/>
      <c r="K24" s="4"/>
      <c r="L24" s="4"/>
      <c r="M24" s="4"/>
      <c r="N24" s="4"/>
    </row>
    <row r="25" spans="1:14" x14ac:dyDescent="0.2">
      <c r="A25" s="4"/>
      <c r="B25" s="4"/>
      <c r="C25" s="4"/>
      <c r="D25" s="4"/>
      <c r="E25" s="4"/>
      <c r="F25" s="4"/>
      <c r="G25" s="4"/>
      <c r="H25" s="4"/>
      <c r="I25" s="4"/>
      <c r="J25" s="4"/>
      <c r="K25" s="4"/>
      <c r="L25" s="4"/>
      <c r="M25" s="4"/>
      <c r="N25" s="4"/>
    </row>
    <row r="26" spans="1:14" x14ac:dyDescent="0.2">
      <c r="A26" s="4"/>
      <c r="B26" s="4"/>
      <c r="C26" s="4"/>
      <c r="D26" s="4"/>
      <c r="E26" s="4"/>
      <c r="F26" s="4"/>
      <c r="G26" s="4"/>
      <c r="H26" s="4"/>
      <c r="I26" s="4"/>
      <c r="J26" s="4"/>
      <c r="K26" s="4"/>
      <c r="L26" s="4"/>
      <c r="M26" s="4"/>
      <c r="N26" s="4"/>
    </row>
    <row r="27" spans="1:14" x14ac:dyDescent="0.2">
      <c r="A27" s="4"/>
      <c r="B27" s="4"/>
      <c r="C27" s="4"/>
      <c r="D27" s="4"/>
      <c r="E27" s="4"/>
      <c r="F27" s="4"/>
      <c r="G27" s="4"/>
      <c r="H27" s="4"/>
      <c r="I27" s="4"/>
      <c r="J27" s="4"/>
      <c r="K27" s="4"/>
      <c r="L27" s="4"/>
      <c r="M27" s="4"/>
      <c r="N27" s="4"/>
    </row>
    <row r="28" spans="1:14" x14ac:dyDescent="0.2">
      <c r="A28" s="4"/>
      <c r="B28" s="4"/>
      <c r="C28" s="4"/>
      <c r="D28" s="4"/>
      <c r="E28" s="4"/>
      <c r="F28" s="4"/>
      <c r="G28" s="4"/>
      <c r="H28" s="4"/>
      <c r="I28" s="4"/>
      <c r="J28" s="4"/>
      <c r="K28" s="4"/>
      <c r="L28" s="4"/>
      <c r="M28" s="4"/>
      <c r="N28" s="4"/>
    </row>
    <row r="29" spans="1:14" x14ac:dyDescent="0.2">
      <c r="A29" s="4"/>
      <c r="B29" s="4"/>
      <c r="C29" s="4"/>
      <c r="D29" s="4"/>
      <c r="E29" s="4"/>
      <c r="F29" s="4"/>
      <c r="G29" s="4"/>
      <c r="H29" s="4"/>
      <c r="I29" s="4"/>
      <c r="J29" s="4"/>
      <c r="K29" s="4"/>
      <c r="L29" s="4"/>
      <c r="M29" s="4"/>
      <c r="N29" s="4"/>
    </row>
    <row r="30" spans="1:14" x14ac:dyDescent="0.2">
      <c r="A30" s="4"/>
      <c r="B30" s="4"/>
      <c r="C30" s="4"/>
      <c r="D30" s="4"/>
      <c r="E30" s="4"/>
      <c r="F30" s="4"/>
      <c r="G30" s="4"/>
      <c r="H30" s="4"/>
      <c r="I30" s="4"/>
      <c r="J30" s="4"/>
      <c r="K30" s="4"/>
      <c r="L30" s="4"/>
      <c r="M30" s="4"/>
      <c r="N30" s="4"/>
    </row>
    <row r="31" spans="1:14" x14ac:dyDescent="0.2">
      <c r="A31" s="4"/>
      <c r="B31" s="4"/>
      <c r="C31" s="4"/>
      <c r="D31" s="4"/>
      <c r="E31" s="4"/>
      <c r="F31" s="4"/>
      <c r="G31" s="4"/>
      <c r="H31" s="4"/>
      <c r="I31" s="4"/>
      <c r="J31" s="4"/>
      <c r="K31" s="4"/>
      <c r="L31" s="4"/>
      <c r="M31" s="4"/>
      <c r="N31" s="4"/>
    </row>
    <row r="32" spans="1:14" x14ac:dyDescent="0.2">
      <c r="A32" s="4"/>
      <c r="B32" s="4"/>
      <c r="C32" s="4"/>
      <c r="D32" s="4"/>
      <c r="E32" s="4"/>
      <c r="F32" s="4"/>
      <c r="G32" s="4"/>
      <c r="H32" s="4"/>
      <c r="I32" s="4"/>
      <c r="J32" s="4"/>
      <c r="K32" s="4"/>
      <c r="L32" s="4"/>
      <c r="M32" s="4"/>
      <c r="N32" s="4"/>
    </row>
    <row r="33" spans="1:14" x14ac:dyDescent="0.2">
      <c r="A33" s="4"/>
      <c r="B33" s="4"/>
      <c r="C33" s="4"/>
      <c r="D33" s="4"/>
      <c r="E33" s="4"/>
      <c r="F33" s="4"/>
      <c r="G33" s="4"/>
      <c r="H33" s="4"/>
      <c r="I33" s="4"/>
      <c r="J33" s="4"/>
      <c r="K33" s="4"/>
      <c r="L33" s="4"/>
      <c r="M33" s="4"/>
      <c r="N33" s="4"/>
    </row>
    <row r="34" spans="1:14" x14ac:dyDescent="0.2">
      <c r="A34" s="4"/>
      <c r="B34" s="4"/>
      <c r="C34" s="4"/>
      <c r="D34" s="4"/>
      <c r="E34" s="4"/>
      <c r="F34" s="4"/>
      <c r="G34" s="4"/>
      <c r="H34" s="4"/>
      <c r="I34" s="4"/>
      <c r="J34" s="4"/>
      <c r="K34" s="4"/>
      <c r="L34" s="4"/>
      <c r="M34" s="4"/>
      <c r="N34" s="4"/>
    </row>
    <row r="35" spans="1:14" x14ac:dyDescent="0.2">
      <c r="A35" s="4"/>
      <c r="B35" s="4"/>
      <c r="C35" s="4"/>
      <c r="D35" s="4"/>
      <c r="E35" s="4"/>
      <c r="F35" s="4"/>
      <c r="G35" s="4"/>
      <c r="H35" s="4"/>
      <c r="I35" s="4"/>
      <c r="J35" s="4"/>
      <c r="K35" s="4"/>
      <c r="L35" s="4"/>
      <c r="M35" s="4"/>
      <c r="N35" s="4"/>
    </row>
    <row r="36" spans="1:14" x14ac:dyDescent="0.2">
      <c r="A36" s="4"/>
      <c r="B36" s="4"/>
      <c r="C36" s="4"/>
      <c r="D36" s="4"/>
      <c r="E36" s="4"/>
      <c r="F36" s="4"/>
      <c r="G36" s="4"/>
      <c r="H36" s="4"/>
      <c r="I36" s="4"/>
      <c r="J36" s="4"/>
      <c r="K36" s="4"/>
      <c r="L36" s="4"/>
      <c r="M36" s="4"/>
      <c r="N36" s="4"/>
    </row>
    <row r="37" spans="1:14" x14ac:dyDescent="0.2">
      <c r="A37" s="4"/>
      <c r="B37" s="4"/>
      <c r="C37" s="4"/>
      <c r="D37" s="4"/>
      <c r="E37" s="4"/>
      <c r="F37" s="4"/>
      <c r="G37" s="4"/>
      <c r="H37" s="4"/>
      <c r="I37" s="4"/>
      <c r="J37" s="4"/>
      <c r="K37" s="4"/>
      <c r="L37" s="4"/>
      <c r="M37" s="4"/>
      <c r="N37" s="4"/>
    </row>
    <row r="38" spans="1:14" x14ac:dyDescent="0.2">
      <c r="A38" s="4"/>
      <c r="B38" s="4"/>
      <c r="C38" s="4"/>
      <c r="D38" s="4"/>
      <c r="E38" s="4"/>
      <c r="F38" s="4"/>
      <c r="G38" s="4"/>
      <c r="H38" s="4"/>
      <c r="I38" s="4"/>
      <c r="J38" s="4"/>
      <c r="K38" s="4"/>
      <c r="L38" s="4"/>
      <c r="M38" s="4"/>
      <c r="N38" s="4"/>
    </row>
    <row r="39" spans="1:14" x14ac:dyDescent="0.2">
      <c r="A39" s="4"/>
      <c r="B39" s="4"/>
      <c r="C39" s="4"/>
      <c r="D39" s="4"/>
      <c r="E39" s="4"/>
      <c r="F39" s="4"/>
      <c r="G39" s="4"/>
      <c r="H39" s="4"/>
      <c r="I39" s="4"/>
      <c r="J39" s="4"/>
      <c r="K39" s="4"/>
      <c r="L39" s="4"/>
      <c r="M39" s="4"/>
      <c r="N39" s="4"/>
    </row>
    <row r="40" spans="1:14" x14ac:dyDescent="0.2">
      <c r="A40" s="4"/>
      <c r="B40" s="4"/>
      <c r="C40" s="4"/>
      <c r="D40" s="4"/>
      <c r="E40" s="4"/>
      <c r="F40" s="4"/>
      <c r="G40" s="4"/>
      <c r="H40" s="4"/>
      <c r="I40" s="4"/>
      <c r="J40" s="4"/>
      <c r="K40" s="4"/>
      <c r="L40" s="4"/>
      <c r="M40" s="4"/>
      <c r="N40" s="4"/>
    </row>
    <row r="41" spans="1:14" x14ac:dyDescent="0.2">
      <c r="A41" s="4"/>
      <c r="B41" s="4"/>
      <c r="C41" s="4"/>
      <c r="D41" s="4"/>
      <c r="E41" s="4"/>
      <c r="F41" s="4"/>
      <c r="G41" s="4"/>
      <c r="H41" s="4"/>
      <c r="I41" s="4"/>
      <c r="J41" s="4"/>
      <c r="K41" s="4"/>
      <c r="L41" s="4"/>
      <c r="M41" s="4"/>
      <c r="N41" s="4"/>
    </row>
    <row r="42" spans="1:14" x14ac:dyDescent="0.2">
      <c r="A42" s="4"/>
      <c r="B42" s="4"/>
      <c r="C42" s="4"/>
      <c r="D42" s="4"/>
      <c r="E42" s="4"/>
      <c r="F42" s="4"/>
      <c r="G42" s="4"/>
      <c r="H42" s="4"/>
      <c r="I42" s="4"/>
      <c r="J42" s="4"/>
      <c r="K42" s="4"/>
      <c r="L42" s="4"/>
      <c r="M42" s="4"/>
      <c r="N42" s="4"/>
    </row>
    <row r="43" spans="1:14" x14ac:dyDescent="0.2">
      <c r="A43" s="122" t="s">
        <v>88</v>
      </c>
      <c r="B43" s="4"/>
      <c r="C43" s="4"/>
      <c r="D43" s="4"/>
      <c r="E43" s="4"/>
      <c r="F43" s="4"/>
      <c r="G43" s="4"/>
      <c r="H43" s="4"/>
      <c r="I43" s="4"/>
      <c r="J43" s="4"/>
      <c r="K43" s="4"/>
      <c r="L43" s="4"/>
      <c r="M43" s="4"/>
      <c r="N43" s="4"/>
    </row>
    <row r="44" spans="1:14" x14ac:dyDescent="0.2">
      <c r="A44" s="252">
        <v>42758</v>
      </c>
      <c r="B44" s="4"/>
      <c r="C44" s="4"/>
      <c r="D44" s="4"/>
      <c r="E44" s="4"/>
      <c r="F44" s="4"/>
      <c r="G44" s="4"/>
      <c r="H44" s="4"/>
      <c r="I44" s="4"/>
      <c r="J44" s="4"/>
      <c r="K44" s="4"/>
      <c r="L44" s="4"/>
      <c r="M44" s="4"/>
      <c r="N44" s="4"/>
    </row>
  </sheetData>
  <sheetProtection selectLockedCells="1" selectUnlockedCells="1"/>
  <phoneticPr fontId="0" type="noConversion"/>
  <hyperlinks>
    <hyperlink ref="E21" location="'one-tier system'!A1" display="Едностепенна система" xr:uid="{00000000-0004-0000-0000-000000000000}"/>
    <hyperlink ref="I21" location="'two-tier system'!A1" display="Двустепенна система" xr:uid="{00000000-0004-0000-0000-000001000000}"/>
  </hyperlinks>
  <pageMargins left="0.7" right="0.7" top="0.75" bottom="0.75"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9"/>
  <sheetViews>
    <sheetView showGridLines="0" zoomScale="85" zoomScaleNormal="85" zoomScaleSheetLayoutView="85" workbookViewId="0">
      <pane ySplit="7" topLeftCell="A74" activePane="bottomLeft" state="frozen"/>
      <selection pane="bottomLeft" activeCell="D84" sqref="D84"/>
    </sheetView>
  </sheetViews>
  <sheetFormatPr defaultColWidth="9.140625" defaultRowHeight="12.75" x14ac:dyDescent="0.2"/>
  <cols>
    <col min="1" max="1" width="3.7109375" style="84" customWidth="1"/>
    <col min="2" max="2" width="7.7109375" style="77" customWidth="1"/>
    <col min="3" max="3" width="3" style="84" hidden="1" customWidth="1"/>
    <col min="4" max="4" width="56.28515625" style="77" customWidth="1"/>
    <col min="5" max="5" width="5" style="17" customWidth="1"/>
    <col min="6" max="6" width="7.85546875" style="17" bestFit="1" customWidth="1"/>
    <col min="7" max="7" width="4.85546875" style="17" customWidth="1"/>
    <col min="8" max="8" width="10.28515625" style="70" customWidth="1"/>
    <col min="9" max="9" width="11.42578125" style="77" customWidth="1"/>
    <col min="10" max="10" width="2.28515625" style="4" customWidth="1"/>
    <col min="11" max="11" width="42.85546875" style="115" customWidth="1"/>
    <col min="12" max="16384" width="9.140625" style="10"/>
  </cols>
  <sheetData>
    <row r="1" spans="1:11" s="3" customFormat="1" ht="12" customHeight="1" x14ac:dyDescent="0.2">
      <c r="A1" s="2"/>
      <c r="B1" s="2"/>
      <c r="C1" s="2"/>
      <c r="E1" s="2"/>
      <c r="F1" s="2"/>
      <c r="G1" s="2"/>
      <c r="H1" s="65"/>
      <c r="K1" s="115"/>
    </row>
    <row r="2" spans="1:11" s="32" customFormat="1" ht="15" x14ac:dyDescent="0.2">
      <c r="A2" s="111" t="s">
        <v>70</v>
      </c>
      <c r="B2" s="111"/>
      <c r="C2" s="111"/>
      <c r="E2" s="111"/>
      <c r="F2" s="111"/>
      <c r="G2" s="111"/>
      <c r="H2" s="111"/>
      <c r="K2" s="115"/>
    </row>
    <row r="3" spans="1:11" s="112" customFormat="1" x14ac:dyDescent="0.2">
      <c r="A3" s="65" t="s">
        <v>89</v>
      </c>
      <c r="B3" s="65"/>
      <c r="C3" s="65"/>
      <c r="E3" s="226"/>
      <c r="F3" s="226"/>
      <c r="G3" s="226"/>
      <c r="H3" s="226"/>
      <c r="I3" s="226"/>
      <c r="J3" s="113"/>
      <c r="K3" s="115"/>
    </row>
    <row r="4" spans="1:11" s="9" customFormat="1" x14ac:dyDescent="0.2">
      <c r="A4" s="74"/>
      <c r="B4" s="74"/>
      <c r="C4" s="74"/>
      <c r="D4" s="74"/>
      <c r="E4" s="19"/>
      <c r="F4" s="19"/>
      <c r="G4" s="19"/>
      <c r="H4" s="66"/>
      <c r="I4" s="76"/>
      <c r="J4" s="74"/>
      <c r="K4" s="115"/>
    </row>
    <row r="5" spans="1:11" ht="21" customHeight="1" x14ac:dyDescent="0.2">
      <c r="A5" s="4"/>
      <c r="B5" s="4"/>
      <c r="C5" s="4"/>
      <c r="D5" s="75"/>
      <c r="E5" s="232" t="s">
        <v>92</v>
      </c>
      <c r="F5" s="233"/>
      <c r="G5" s="233"/>
      <c r="H5" s="234" t="s">
        <v>91</v>
      </c>
      <c r="I5" s="228" t="s">
        <v>96</v>
      </c>
      <c r="J5" s="72"/>
      <c r="K5" s="117" t="s">
        <v>97</v>
      </c>
    </row>
    <row r="6" spans="1:11" s="25" customFormat="1" ht="21" customHeight="1" x14ac:dyDescent="0.2">
      <c r="A6" s="21"/>
      <c r="B6" s="22"/>
      <c r="C6" s="23"/>
      <c r="D6" s="24"/>
      <c r="E6" s="119">
        <v>1</v>
      </c>
      <c r="F6" s="119">
        <v>0.5</v>
      </c>
      <c r="G6" s="119">
        <v>0</v>
      </c>
      <c r="H6" s="234"/>
      <c r="I6" s="228"/>
      <c r="J6" s="72"/>
      <c r="K6" s="138" t="s">
        <v>98</v>
      </c>
    </row>
    <row r="7" spans="1:11" s="25" customFormat="1" ht="22.5" x14ac:dyDescent="0.2">
      <c r="A7" s="229" t="s">
        <v>90</v>
      </c>
      <c r="B7" s="229"/>
      <c r="C7" s="229"/>
      <c r="D7" s="230"/>
      <c r="E7" s="114" t="s">
        <v>93</v>
      </c>
      <c r="F7" s="114" t="s">
        <v>94</v>
      </c>
      <c r="G7" s="114" t="s">
        <v>95</v>
      </c>
      <c r="H7" s="234"/>
      <c r="I7" s="228"/>
      <c r="J7" s="72"/>
      <c r="K7" s="139" t="s">
        <v>99</v>
      </c>
    </row>
    <row r="8" spans="1:11" s="25" customFormat="1" x14ac:dyDescent="0.2">
      <c r="A8" s="21"/>
      <c r="B8" s="231"/>
      <c r="C8" s="231"/>
      <c r="D8" s="231"/>
      <c r="E8" s="26"/>
      <c r="F8" s="26"/>
      <c r="G8" s="26"/>
      <c r="H8" s="85"/>
      <c r="I8" s="28"/>
      <c r="J8" s="28"/>
      <c r="K8" s="115"/>
    </row>
    <row r="9" spans="1:11" s="32" customFormat="1" ht="15" x14ac:dyDescent="0.2">
      <c r="A9" s="29" t="s">
        <v>0</v>
      </c>
      <c r="B9" s="224" t="s">
        <v>100</v>
      </c>
      <c r="C9" s="224"/>
      <c r="D9" s="223"/>
      <c r="E9" s="225"/>
      <c r="F9" s="225"/>
      <c r="G9" s="225"/>
      <c r="H9" s="225"/>
      <c r="I9" s="30">
        <v>0.1</v>
      </c>
      <c r="J9" s="86"/>
      <c r="K9" s="115"/>
    </row>
    <row r="10" spans="1:11" s="20" customFormat="1" ht="38.25" x14ac:dyDescent="0.2">
      <c r="A10" s="33" t="str">
        <f t="shared" ref="A10:A16" si="0">IF(NOT(COUNTBLANK(E10:G10)=2),"!","")</f>
        <v>!</v>
      </c>
      <c r="B10" s="78" t="s">
        <v>1</v>
      </c>
      <c r="C10" s="78"/>
      <c r="D10" s="145" t="s">
        <v>101</v>
      </c>
      <c r="E10" s="37"/>
      <c r="F10" s="36"/>
      <c r="G10" s="37"/>
      <c r="H10" s="68">
        <v>0.1</v>
      </c>
      <c r="I10" s="87">
        <f t="shared" ref="I10:I16" si="1">IF(ISBLANK($E10),IF(ISBLANK($F10),0,$F$6),$E$6)*$H10</f>
        <v>0</v>
      </c>
      <c r="J10" s="88"/>
      <c r="K10" s="116"/>
    </row>
    <row r="11" spans="1:11" s="20" customFormat="1" ht="51" x14ac:dyDescent="0.2">
      <c r="A11" s="33" t="str">
        <f t="shared" si="0"/>
        <v>!</v>
      </c>
      <c r="B11" s="78" t="s">
        <v>2</v>
      </c>
      <c r="C11" s="78"/>
      <c r="D11" s="145" t="s">
        <v>102</v>
      </c>
      <c r="E11" s="37"/>
      <c r="F11" s="36"/>
      <c r="G11" s="37"/>
      <c r="H11" s="68">
        <v>0.15</v>
      </c>
      <c r="I11" s="87">
        <f t="shared" si="1"/>
        <v>0</v>
      </c>
      <c r="J11" s="88"/>
      <c r="K11" s="116"/>
    </row>
    <row r="12" spans="1:11" s="20" customFormat="1" ht="51" x14ac:dyDescent="0.2">
      <c r="A12" s="33" t="str">
        <f t="shared" si="0"/>
        <v>!</v>
      </c>
      <c r="B12" s="78" t="s">
        <v>3</v>
      </c>
      <c r="C12" s="78"/>
      <c r="D12" s="145" t="s">
        <v>103</v>
      </c>
      <c r="E12" s="37"/>
      <c r="F12" s="36"/>
      <c r="G12" s="37"/>
      <c r="H12" s="68">
        <v>0.15</v>
      </c>
      <c r="I12" s="87">
        <f t="shared" si="1"/>
        <v>0</v>
      </c>
      <c r="J12" s="88"/>
      <c r="K12" s="116"/>
    </row>
    <row r="13" spans="1:11" s="20" customFormat="1" ht="25.5" x14ac:dyDescent="0.2">
      <c r="A13" s="33" t="str">
        <f t="shared" si="0"/>
        <v>!</v>
      </c>
      <c r="B13" s="78" t="s">
        <v>4</v>
      </c>
      <c r="C13" s="78"/>
      <c r="D13" s="145" t="s">
        <v>104</v>
      </c>
      <c r="E13" s="37"/>
      <c r="F13" s="36"/>
      <c r="G13" s="37"/>
      <c r="H13" s="68">
        <v>0.15</v>
      </c>
      <c r="I13" s="87">
        <f t="shared" si="1"/>
        <v>0</v>
      </c>
      <c r="J13" s="88"/>
      <c r="K13" s="116"/>
    </row>
    <row r="14" spans="1:11" s="20" customFormat="1" ht="25.5" x14ac:dyDescent="0.2">
      <c r="A14" s="33" t="str">
        <f t="shared" si="0"/>
        <v>!</v>
      </c>
      <c r="B14" s="78" t="s">
        <v>5</v>
      </c>
      <c r="C14" s="78"/>
      <c r="D14" s="145" t="s">
        <v>105</v>
      </c>
      <c r="E14" s="37"/>
      <c r="F14" s="36"/>
      <c r="G14" s="37"/>
      <c r="H14" s="68">
        <v>0.15</v>
      </c>
      <c r="I14" s="87">
        <f t="shared" si="1"/>
        <v>0</v>
      </c>
      <c r="J14" s="88"/>
      <c r="K14" s="116"/>
    </row>
    <row r="15" spans="1:11" s="20" customFormat="1" ht="114.75" x14ac:dyDescent="0.2">
      <c r="A15" s="33" t="str">
        <f t="shared" si="0"/>
        <v>!</v>
      </c>
      <c r="B15" s="78" t="s">
        <v>6</v>
      </c>
      <c r="C15" s="78"/>
      <c r="D15" s="145" t="s">
        <v>106</v>
      </c>
      <c r="E15" s="37"/>
      <c r="F15" s="36"/>
      <c r="G15" s="37"/>
      <c r="H15" s="68">
        <v>0.15</v>
      </c>
      <c r="I15" s="87">
        <f t="shared" si="1"/>
        <v>0</v>
      </c>
      <c r="J15" s="88"/>
      <c r="K15" s="116"/>
    </row>
    <row r="16" spans="1:11" s="20" customFormat="1" ht="76.5" x14ac:dyDescent="0.2">
      <c r="A16" s="33" t="str">
        <f t="shared" si="0"/>
        <v>!</v>
      </c>
      <c r="B16" s="78" t="s">
        <v>55</v>
      </c>
      <c r="C16" s="78"/>
      <c r="D16" s="145" t="s">
        <v>107</v>
      </c>
      <c r="E16" s="37"/>
      <c r="F16" s="36"/>
      <c r="G16" s="37"/>
      <c r="H16" s="68">
        <v>0.15</v>
      </c>
      <c r="I16" s="87">
        <f t="shared" si="1"/>
        <v>0</v>
      </c>
      <c r="J16" s="88"/>
      <c r="K16" s="116"/>
    </row>
    <row r="17" spans="1:11" s="20" customFormat="1" x14ac:dyDescent="0.2">
      <c r="A17" s="79"/>
      <c r="B17" s="74"/>
      <c r="C17" s="74"/>
      <c r="D17" s="76"/>
      <c r="E17" s="42"/>
      <c r="F17" s="42"/>
      <c r="G17" s="42"/>
      <c r="H17" s="68">
        <f>SUM(H10:H16)</f>
        <v>1</v>
      </c>
      <c r="I17" s="89">
        <f>SUM(I10:I16)</f>
        <v>0</v>
      </c>
      <c r="J17" s="88"/>
      <c r="K17" s="115"/>
    </row>
    <row r="18" spans="1:11" s="9" customFormat="1" x14ac:dyDescent="0.2">
      <c r="A18" s="43"/>
      <c r="B18" s="3"/>
      <c r="C18" s="3"/>
      <c r="D18" s="74"/>
      <c r="E18" s="43"/>
      <c r="F18" s="43"/>
      <c r="G18" s="43"/>
      <c r="H18" s="69"/>
      <c r="I18" s="90"/>
      <c r="J18" s="91"/>
      <c r="K18" s="115"/>
    </row>
    <row r="19" spans="1:11" s="32" customFormat="1" ht="15" x14ac:dyDescent="0.2">
      <c r="A19" s="29" t="s">
        <v>7</v>
      </c>
      <c r="B19" s="224" t="s">
        <v>108</v>
      </c>
      <c r="C19" s="224"/>
      <c r="D19" s="223"/>
      <c r="E19" s="225"/>
      <c r="F19" s="225"/>
      <c r="G19" s="225"/>
      <c r="H19" s="225"/>
      <c r="I19" s="30">
        <v>0.1</v>
      </c>
      <c r="J19" s="86"/>
      <c r="K19" s="115"/>
    </row>
    <row r="20" spans="1:11" s="20" customFormat="1" ht="25.5" x14ac:dyDescent="0.2">
      <c r="A20" s="33" t="str">
        <f t="shared" ref="A20:A32" si="2">IF(NOT(COUNTBLANK(E20:G20)=2),"!","")</f>
        <v>!</v>
      </c>
      <c r="B20" s="78" t="s">
        <v>8</v>
      </c>
      <c r="C20" s="78"/>
      <c r="D20" s="145" t="s">
        <v>109</v>
      </c>
      <c r="E20" s="37"/>
      <c r="F20" s="36"/>
      <c r="G20" s="37"/>
      <c r="H20" s="68">
        <v>0.1</v>
      </c>
      <c r="I20" s="87">
        <f t="shared" ref="I20:I32" si="3">IF(ISBLANK($E20),IF(ISBLANK($F20),0,$F$6),$E$6)*$H20</f>
        <v>0</v>
      </c>
      <c r="J20" s="88"/>
      <c r="K20" s="116"/>
    </row>
    <row r="21" spans="1:11" s="20" customFormat="1" ht="76.5" x14ac:dyDescent="0.2">
      <c r="A21" s="33" t="str">
        <f t="shared" si="2"/>
        <v>!</v>
      </c>
      <c r="B21" s="78" t="s">
        <v>9</v>
      </c>
      <c r="C21" s="78"/>
      <c r="D21" s="145" t="s">
        <v>110</v>
      </c>
      <c r="E21" s="37"/>
      <c r="F21" s="36"/>
      <c r="G21" s="37"/>
      <c r="H21" s="68">
        <v>0.1</v>
      </c>
      <c r="I21" s="87">
        <f t="shared" si="3"/>
        <v>0</v>
      </c>
      <c r="J21" s="88"/>
      <c r="K21" s="116"/>
    </row>
    <row r="22" spans="1:11" s="20" customFormat="1" ht="38.25" x14ac:dyDescent="0.2">
      <c r="A22" s="33" t="str">
        <f t="shared" si="2"/>
        <v>!</v>
      </c>
      <c r="B22" s="78" t="s">
        <v>10</v>
      </c>
      <c r="C22" s="78"/>
      <c r="D22" s="145" t="s">
        <v>111</v>
      </c>
      <c r="E22" s="37"/>
      <c r="F22" s="36"/>
      <c r="G22" s="37"/>
      <c r="H22" s="68">
        <v>0.05</v>
      </c>
      <c r="I22" s="87">
        <f t="shared" si="3"/>
        <v>0</v>
      </c>
      <c r="J22" s="88"/>
      <c r="K22" s="116"/>
    </row>
    <row r="23" spans="1:11" s="20" customFormat="1" ht="25.5" x14ac:dyDescent="0.2">
      <c r="A23" s="33" t="str">
        <f t="shared" si="2"/>
        <v>!</v>
      </c>
      <c r="B23" s="78" t="s">
        <v>11</v>
      </c>
      <c r="C23" s="78"/>
      <c r="D23" s="145" t="s">
        <v>112</v>
      </c>
      <c r="E23" s="37"/>
      <c r="F23" s="36"/>
      <c r="G23" s="37"/>
      <c r="H23" s="68">
        <v>0.05</v>
      </c>
      <c r="I23" s="87">
        <f t="shared" si="3"/>
        <v>0</v>
      </c>
      <c r="J23" s="88"/>
      <c r="K23" s="116"/>
    </row>
    <row r="24" spans="1:11" s="20" customFormat="1" ht="51" x14ac:dyDescent="0.2">
      <c r="A24" s="33" t="str">
        <f t="shared" si="2"/>
        <v>!</v>
      </c>
      <c r="B24" s="78" t="s">
        <v>12</v>
      </c>
      <c r="C24" s="78"/>
      <c r="D24" s="145" t="s">
        <v>113</v>
      </c>
      <c r="E24" s="37"/>
      <c r="F24" s="36"/>
      <c r="G24" s="37"/>
      <c r="H24" s="68">
        <v>0.1</v>
      </c>
      <c r="I24" s="87">
        <f t="shared" si="3"/>
        <v>0</v>
      </c>
      <c r="J24" s="88"/>
      <c r="K24" s="116"/>
    </row>
    <row r="25" spans="1:11" s="20" customFormat="1" ht="38.25" x14ac:dyDescent="0.2">
      <c r="A25" s="33" t="str">
        <f t="shared" si="2"/>
        <v>!</v>
      </c>
      <c r="B25" s="78" t="s">
        <v>13</v>
      </c>
      <c r="C25" s="78"/>
      <c r="D25" s="145" t="s">
        <v>114</v>
      </c>
      <c r="E25" s="37"/>
      <c r="F25" s="36"/>
      <c r="G25" s="37"/>
      <c r="H25" s="68">
        <v>0.1</v>
      </c>
      <c r="I25" s="87">
        <f t="shared" si="3"/>
        <v>0</v>
      </c>
      <c r="J25" s="88"/>
      <c r="K25" s="116"/>
    </row>
    <row r="26" spans="1:11" s="20" customFormat="1" ht="38.25" x14ac:dyDescent="0.2">
      <c r="A26" s="33" t="str">
        <f t="shared" si="2"/>
        <v>!</v>
      </c>
      <c r="B26" s="78" t="s">
        <v>14</v>
      </c>
      <c r="C26" s="78"/>
      <c r="D26" s="145" t="s">
        <v>114</v>
      </c>
      <c r="E26" s="37"/>
      <c r="F26" s="36"/>
      <c r="G26" s="37"/>
      <c r="H26" s="68">
        <v>0.1</v>
      </c>
      <c r="I26" s="87">
        <f t="shared" si="3"/>
        <v>0</v>
      </c>
      <c r="J26" s="88"/>
      <c r="K26" s="116"/>
    </row>
    <row r="27" spans="1:11" s="20" customFormat="1" ht="89.25" x14ac:dyDescent="0.2">
      <c r="A27" s="33" t="str">
        <f t="shared" si="2"/>
        <v>!</v>
      </c>
      <c r="B27" s="78" t="s">
        <v>15</v>
      </c>
      <c r="C27" s="78"/>
      <c r="D27" s="145" t="s">
        <v>115</v>
      </c>
      <c r="E27" s="37"/>
      <c r="F27" s="36"/>
      <c r="G27" s="37"/>
      <c r="H27" s="68">
        <v>0.1</v>
      </c>
      <c r="I27" s="87">
        <f t="shared" si="3"/>
        <v>0</v>
      </c>
      <c r="J27" s="88"/>
      <c r="K27" s="116"/>
    </row>
    <row r="28" spans="1:11" s="20" customFormat="1" ht="25.5" x14ac:dyDescent="0.2">
      <c r="A28" s="33" t="str">
        <f t="shared" si="2"/>
        <v>!</v>
      </c>
      <c r="B28" s="78" t="s">
        <v>64</v>
      </c>
      <c r="C28" s="78"/>
      <c r="D28" s="145" t="s">
        <v>116</v>
      </c>
      <c r="E28" s="37"/>
      <c r="F28" s="36"/>
      <c r="G28" s="37"/>
      <c r="H28" s="68">
        <v>0.05</v>
      </c>
      <c r="I28" s="87">
        <f t="shared" si="3"/>
        <v>0</v>
      </c>
      <c r="J28" s="88"/>
      <c r="K28" s="116"/>
    </row>
    <row r="29" spans="1:11" s="20" customFormat="1" ht="102" x14ac:dyDescent="0.2">
      <c r="A29" s="33" t="str">
        <f t="shared" si="2"/>
        <v>!</v>
      </c>
      <c r="B29" s="78" t="s">
        <v>16</v>
      </c>
      <c r="C29" s="78"/>
      <c r="D29" s="145" t="s">
        <v>117</v>
      </c>
      <c r="E29" s="37"/>
      <c r="F29" s="36"/>
      <c r="G29" s="37"/>
      <c r="H29" s="68">
        <v>0.05</v>
      </c>
      <c r="I29" s="87">
        <f t="shared" si="3"/>
        <v>0</v>
      </c>
      <c r="J29" s="88"/>
      <c r="K29" s="116"/>
    </row>
    <row r="30" spans="1:11" s="20" customFormat="1" ht="25.5" x14ac:dyDescent="0.2">
      <c r="A30" s="33" t="str">
        <f t="shared" si="2"/>
        <v>!</v>
      </c>
      <c r="B30" s="78" t="s">
        <v>54</v>
      </c>
      <c r="C30" s="78"/>
      <c r="D30" s="145" t="s">
        <v>118</v>
      </c>
      <c r="E30" s="37"/>
      <c r="F30" s="36"/>
      <c r="G30" s="37"/>
      <c r="H30" s="68">
        <v>0.05</v>
      </c>
      <c r="I30" s="87">
        <f t="shared" si="3"/>
        <v>0</v>
      </c>
      <c r="J30" s="88"/>
      <c r="K30" s="116"/>
    </row>
    <row r="31" spans="1:11" s="20" customFormat="1" ht="89.25" x14ac:dyDescent="0.2">
      <c r="A31" s="33" t="str">
        <f t="shared" si="2"/>
        <v>!</v>
      </c>
      <c r="B31" s="78" t="s">
        <v>63</v>
      </c>
      <c r="C31" s="78"/>
      <c r="D31" s="145" t="s">
        <v>119</v>
      </c>
      <c r="E31" s="37"/>
      <c r="F31" s="36"/>
      <c r="G31" s="37"/>
      <c r="H31" s="68">
        <v>0.1</v>
      </c>
      <c r="I31" s="87">
        <f t="shared" si="3"/>
        <v>0</v>
      </c>
      <c r="J31" s="88"/>
      <c r="K31" s="116"/>
    </row>
    <row r="32" spans="1:11" s="20" customFormat="1" ht="51" x14ac:dyDescent="0.2">
      <c r="A32" s="33" t="str">
        <f t="shared" si="2"/>
        <v>!</v>
      </c>
      <c r="B32" s="78" t="s">
        <v>65</v>
      </c>
      <c r="C32" s="78"/>
      <c r="D32" s="145" t="s">
        <v>120</v>
      </c>
      <c r="E32" s="37"/>
      <c r="F32" s="36"/>
      <c r="G32" s="37"/>
      <c r="H32" s="68">
        <v>0.05</v>
      </c>
      <c r="I32" s="87">
        <f t="shared" si="3"/>
        <v>0</v>
      </c>
      <c r="J32" s="88"/>
      <c r="K32" s="116"/>
    </row>
    <row r="33" spans="1:11" s="20" customFormat="1" ht="26.45" customHeight="1" x14ac:dyDescent="0.2">
      <c r="A33" s="79"/>
      <c r="B33" s="74"/>
      <c r="C33" s="74"/>
      <c r="D33" s="74"/>
      <c r="E33" s="42"/>
      <c r="F33" s="42"/>
      <c r="G33" s="42"/>
      <c r="H33" s="68">
        <f>SUM(H20:H32)</f>
        <v>1</v>
      </c>
      <c r="I33" s="89">
        <f>SUM(I20:I32)</f>
        <v>0</v>
      </c>
      <c r="J33" s="96"/>
      <c r="K33" s="115"/>
    </row>
    <row r="34" spans="1:11" s="9" customFormat="1" x14ac:dyDescent="0.2">
      <c r="A34" s="74"/>
      <c r="B34" s="74"/>
      <c r="C34" s="74"/>
      <c r="D34" s="74"/>
      <c r="E34" s="19"/>
      <c r="F34" s="19"/>
      <c r="G34" s="19"/>
      <c r="H34" s="66"/>
      <c r="I34" s="92"/>
      <c r="J34" s="92"/>
      <c r="K34" s="115"/>
    </row>
    <row r="35" spans="1:11" s="32" customFormat="1" ht="15" x14ac:dyDescent="0.2">
      <c r="A35" s="32" t="s">
        <v>17</v>
      </c>
      <c r="B35" s="227" t="s">
        <v>121</v>
      </c>
      <c r="C35" s="227"/>
      <c r="D35" s="227"/>
      <c r="E35" s="227"/>
      <c r="F35" s="227"/>
      <c r="G35" s="227"/>
      <c r="H35" s="227"/>
      <c r="I35" s="46">
        <v>0.1</v>
      </c>
      <c r="J35" s="86"/>
      <c r="K35" s="115"/>
    </row>
    <row r="36" spans="1:11" s="20" customFormat="1" ht="38.25" x14ac:dyDescent="0.2">
      <c r="A36" s="33" t="str">
        <f>IF(NOT(COUNTBLANK(E36:G36)=2),"!","")</f>
        <v>!</v>
      </c>
      <c r="B36" s="78" t="s">
        <v>18</v>
      </c>
      <c r="C36" s="78"/>
      <c r="D36" s="145" t="s">
        <v>122</v>
      </c>
      <c r="E36" s="37"/>
      <c r="F36" s="36"/>
      <c r="G36" s="36"/>
      <c r="H36" s="68">
        <v>0.2</v>
      </c>
      <c r="I36" s="87">
        <f>IF(ISBLANK($E36),IF(ISBLANK($F36),0,$F$6),$E$6)*$H36</f>
        <v>0</v>
      </c>
      <c r="J36" s="88"/>
      <c r="K36" s="116"/>
    </row>
    <row r="37" spans="1:11" s="20" customFormat="1" ht="76.5" x14ac:dyDescent="0.2">
      <c r="A37" s="33" t="str">
        <f>IF(NOT(COUNTBLANK(E37:G37)=2),"!","")</f>
        <v>!</v>
      </c>
      <c r="B37" s="78" t="s">
        <v>19</v>
      </c>
      <c r="C37" s="78"/>
      <c r="D37" s="145" t="s">
        <v>123</v>
      </c>
      <c r="E37" s="37"/>
      <c r="F37" s="36"/>
      <c r="G37" s="36"/>
      <c r="H37" s="68">
        <v>0.2</v>
      </c>
      <c r="I37" s="87">
        <f>IF(ISBLANK($E37),IF(ISBLANK($F37),0,$F$6),$E$6)*$H37</f>
        <v>0</v>
      </c>
      <c r="J37" s="88"/>
      <c r="K37" s="116"/>
    </row>
    <row r="38" spans="1:11" s="20" customFormat="1" ht="94.9" customHeight="1" x14ac:dyDescent="0.2">
      <c r="A38" s="33" t="str">
        <f>IF(NOT(COUNTBLANK(E38:G38)=2),"!","")</f>
        <v>!</v>
      </c>
      <c r="B38" s="78" t="s">
        <v>20</v>
      </c>
      <c r="C38" s="78"/>
      <c r="D38" s="145" t="s">
        <v>126</v>
      </c>
      <c r="E38" s="37"/>
      <c r="F38" s="36"/>
      <c r="G38" s="36"/>
      <c r="H38" s="68">
        <v>0.2</v>
      </c>
      <c r="I38" s="87">
        <f>IF(ISBLANK($E38),IF(ISBLANK($F38),0,$F$6),$E$6)*$H38</f>
        <v>0</v>
      </c>
      <c r="J38" s="88"/>
      <c r="K38" s="116"/>
    </row>
    <row r="39" spans="1:11" s="20" customFormat="1" ht="38.25" x14ac:dyDescent="0.2">
      <c r="A39" s="33" t="str">
        <f>IF(NOT(COUNTBLANK(E39:G39)=2),"!","")</f>
        <v>!</v>
      </c>
      <c r="B39" s="78" t="s">
        <v>21</v>
      </c>
      <c r="C39" s="78"/>
      <c r="D39" s="145" t="s">
        <v>124</v>
      </c>
      <c r="E39" s="37"/>
      <c r="F39" s="36"/>
      <c r="G39" s="36"/>
      <c r="H39" s="68">
        <v>0.2</v>
      </c>
      <c r="I39" s="87">
        <f>IF(ISBLANK($E39),IF(ISBLANK($F39),0,$F$6),$E$6)*$H39</f>
        <v>0</v>
      </c>
      <c r="J39" s="88"/>
      <c r="K39" s="116"/>
    </row>
    <row r="40" spans="1:11" s="20" customFormat="1" ht="89.25" x14ac:dyDescent="0.2">
      <c r="A40" s="33" t="str">
        <f>IF(NOT(COUNTBLANK(E40:G40)=2),"!","")</f>
        <v>!</v>
      </c>
      <c r="B40" s="78" t="s">
        <v>22</v>
      </c>
      <c r="C40" s="78"/>
      <c r="D40" s="145" t="s">
        <v>125</v>
      </c>
      <c r="E40" s="37"/>
      <c r="F40" s="36"/>
      <c r="G40" s="36"/>
      <c r="H40" s="68">
        <v>0.2</v>
      </c>
      <c r="I40" s="87">
        <f>IF(ISBLANK($E40),IF(ISBLANK($F40),0,$F$6),$E$6)*$H40</f>
        <v>0</v>
      </c>
      <c r="J40" s="88"/>
      <c r="K40" s="116"/>
    </row>
    <row r="41" spans="1:11" s="3" customFormat="1" x14ac:dyDescent="0.2">
      <c r="B41" s="47"/>
      <c r="C41" s="47"/>
      <c r="E41" s="43"/>
      <c r="F41" s="43"/>
      <c r="G41" s="43"/>
      <c r="H41" s="68">
        <f>SUM(H36:H40)</f>
        <v>1</v>
      </c>
      <c r="I41" s="89">
        <f>SUM(I36:I40)</f>
        <v>0</v>
      </c>
      <c r="J41" s="93"/>
      <c r="K41" s="115"/>
    </row>
    <row r="42" spans="1:11" s="50" customFormat="1" ht="15" x14ac:dyDescent="0.25">
      <c r="A42" s="29" t="s">
        <v>23</v>
      </c>
      <c r="B42" s="224" t="s">
        <v>127</v>
      </c>
      <c r="C42" s="224"/>
      <c r="D42" s="223"/>
      <c r="E42" s="225"/>
      <c r="F42" s="225"/>
      <c r="G42" s="225"/>
      <c r="H42" s="225"/>
      <c r="I42" s="30">
        <v>0.2</v>
      </c>
      <c r="J42" s="94"/>
      <c r="K42" s="115"/>
    </row>
    <row r="43" spans="1:11" s="20" customFormat="1" ht="38.25" x14ac:dyDescent="0.2">
      <c r="A43" s="33" t="str">
        <f>IF(NOT(COUNTBLANK(E43:G43)=2),"!","")</f>
        <v>!</v>
      </c>
      <c r="B43" s="78" t="s">
        <v>24</v>
      </c>
      <c r="C43" s="78"/>
      <c r="D43" s="145" t="s">
        <v>131</v>
      </c>
      <c r="E43" s="37"/>
      <c r="F43" s="36"/>
      <c r="G43" s="36"/>
      <c r="H43" s="68">
        <v>0.25</v>
      </c>
      <c r="I43" s="87">
        <f>IF(ISBLANK($E43),IF(ISBLANK($F43),0,$F$6),$E$6)*$H43</f>
        <v>0</v>
      </c>
      <c r="J43" s="88"/>
      <c r="K43" s="116"/>
    </row>
    <row r="44" spans="1:11" s="20" customFormat="1" ht="25.5" x14ac:dyDescent="0.2">
      <c r="A44" s="33" t="str">
        <f>IF(NOT(COUNTBLANK(E44:G44)=2),"!","")</f>
        <v>!</v>
      </c>
      <c r="B44" s="78" t="s">
        <v>25</v>
      </c>
      <c r="C44" s="78"/>
      <c r="D44" s="145" t="s">
        <v>128</v>
      </c>
      <c r="E44" s="37"/>
      <c r="F44" s="36"/>
      <c r="G44" s="36"/>
      <c r="H44" s="68">
        <v>0.25</v>
      </c>
      <c r="I44" s="87">
        <f>IF(ISBLANK($E44),IF(ISBLANK($F44),0,$F$6),$E$6)*$H44</f>
        <v>0</v>
      </c>
      <c r="J44" s="88"/>
      <c r="K44" s="116"/>
    </row>
    <row r="45" spans="1:11" s="20" customFormat="1" ht="25.5" x14ac:dyDescent="0.2">
      <c r="A45" s="33" t="str">
        <f>IF(NOT(COUNTBLANK(E45:G45)=2),"!","")</f>
        <v>!</v>
      </c>
      <c r="B45" s="78" t="s">
        <v>26</v>
      </c>
      <c r="C45" s="78"/>
      <c r="D45" s="145" t="s">
        <v>129</v>
      </c>
      <c r="E45" s="37"/>
      <c r="F45" s="36"/>
      <c r="G45" s="36"/>
      <c r="H45" s="68">
        <v>0.25</v>
      </c>
      <c r="I45" s="87">
        <f>IF(ISBLANK($E45),IF(ISBLANK($F45),0,$F$6),$E$6)*$H45</f>
        <v>0</v>
      </c>
      <c r="J45" s="88"/>
      <c r="K45" s="116"/>
    </row>
    <row r="46" spans="1:11" s="20" customFormat="1" ht="51" x14ac:dyDescent="0.2">
      <c r="A46" s="33" t="str">
        <f>IF(NOT(COUNTBLANK(E46:G46)=2),"!","")</f>
        <v>!</v>
      </c>
      <c r="B46" s="78" t="s">
        <v>27</v>
      </c>
      <c r="C46" s="78"/>
      <c r="D46" s="145" t="s">
        <v>130</v>
      </c>
      <c r="E46" s="37"/>
      <c r="F46" s="36"/>
      <c r="G46" s="36"/>
      <c r="H46" s="68">
        <v>0.25</v>
      </c>
      <c r="I46" s="87">
        <f>IF(ISBLANK($E46),IF(ISBLANK($F46),0,$F$6),$E$6)*$H46</f>
        <v>0</v>
      </c>
      <c r="J46" s="88"/>
      <c r="K46" s="116"/>
    </row>
    <row r="47" spans="1:11" s="9" customFormat="1" x14ac:dyDescent="0.2">
      <c r="A47" s="80"/>
      <c r="B47" s="81"/>
      <c r="C47" s="80"/>
      <c r="D47" s="53"/>
      <c r="E47" s="54"/>
      <c r="F47" s="54"/>
      <c r="G47" s="54"/>
      <c r="H47" s="68">
        <f>SUM(H43:H46)</f>
        <v>1</v>
      </c>
      <c r="I47" s="89">
        <f>SUM(I43:I46)</f>
        <v>0</v>
      </c>
      <c r="J47" s="55"/>
      <c r="K47" s="115"/>
    </row>
    <row r="48" spans="1:11" s="32" customFormat="1" ht="15" x14ac:dyDescent="0.2">
      <c r="A48" s="29" t="s">
        <v>28</v>
      </c>
      <c r="B48" s="224" t="s">
        <v>133</v>
      </c>
      <c r="C48" s="224"/>
      <c r="D48" s="224"/>
      <c r="E48" s="225"/>
      <c r="F48" s="225"/>
      <c r="G48" s="225"/>
      <c r="H48" s="225"/>
      <c r="I48" s="30">
        <v>0.2</v>
      </c>
      <c r="J48" s="86"/>
      <c r="K48" s="115"/>
    </row>
    <row r="49" spans="1:11" s="20" customFormat="1" ht="25.5" x14ac:dyDescent="0.2">
      <c r="A49" s="33" t="str">
        <f t="shared" ref="A49:A57" si="4">IF(NOT(COUNTBLANK(E49:G49)=2),"!","")</f>
        <v>!</v>
      </c>
      <c r="B49" s="82" t="s">
        <v>29</v>
      </c>
      <c r="C49" s="78"/>
      <c r="D49" s="145" t="s">
        <v>132</v>
      </c>
      <c r="E49" s="36"/>
      <c r="F49" s="36"/>
      <c r="G49" s="37"/>
      <c r="H49" s="71">
        <v>0.1</v>
      </c>
      <c r="I49" s="87">
        <f t="shared" ref="I49:I57" si="5">IF(ISBLANK($E49),IF(ISBLANK($F49),0,$F$6),$E$6)*$H49</f>
        <v>0</v>
      </c>
      <c r="J49" s="88"/>
      <c r="K49" s="116"/>
    </row>
    <row r="50" spans="1:11" s="20" customFormat="1" ht="114.75" x14ac:dyDescent="0.2">
      <c r="A50" s="33" t="str">
        <f t="shared" si="4"/>
        <v>!</v>
      </c>
      <c r="B50" s="82" t="s">
        <v>31</v>
      </c>
      <c r="C50" s="78"/>
      <c r="D50" s="145" t="s">
        <v>134</v>
      </c>
      <c r="E50" s="36"/>
      <c r="F50" s="36"/>
      <c r="G50" s="37"/>
      <c r="H50" s="68">
        <v>0.15</v>
      </c>
      <c r="I50" s="87">
        <f t="shared" si="5"/>
        <v>0</v>
      </c>
      <c r="J50" s="88"/>
      <c r="K50" s="116"/>
    </row>
    <row r="51" spans="1:11" s="20" customFormat="1" ht="51" x14ac:dyDescent="0.2">
      <c r="A51" s="33" t="str">
        <f t="shared" si="4"/>
        <v>!</v>
      </c>
      <c r="B51" s="82" t="s">
        <v>32</v>
      </c>
      <c r="C51" s="78"/>
      <c r="D51" s="145" t="s">
        <v>135</v>
      </c>
      <c r="E51" s="36"/>
      <c r="F51" s="36"/>
      <c r="G51" s="37"/>
      <c r="H51" s="68">
        <v>0.1</v>
      </c>
      <c r="I51" s="87">
        <f t="shared" si="5"/>
        <v>0</v>
      </c>
      <c r="J51" s="88"/>
      <c r="K51" s="116"/>
    </row>
    <row r="52" spans="1:11" s="20" customFormat="1" ht="38.25" x14ac:dyDescent="0.2">
      <c r="A52" s="33" t="str">
        <f t="shared" si="4"/>
        <v>!</v>
      </c>
      <c r="B52" s="82" t="s">
        <v>33</v>
      </c>
      <c r="C52" s="78"/>
      <c r="D52" s="145" t="s">
        <v>136</v>
      </c>
      <c r="E52" s="36"/>
      <c r="F52" s="36"/>
      <c r="G52" s="37"/>
      <c r="H52" s="68">
        <v>0.1</v>
      </c>
      <c r="I52" s="87">
        <f t="shared" si="5"/>
        <v>0</v>
      </c>
      <c r="J52" s="88"/>
      <c r="K52" s="116"/>
    </row>
    <row r="53" spans="1:11" s="20" customFormat="1" ht="89.25" x14ac:dyDescent="0.2">
      <c r="A53" s="33" t="str">
        <f t="shared" si="4"/>
        <v>!</v>
      </c>
      <c r="B53" s="82" t="s">
        <v>34</v>
      </c>
      <c r="C53" s="78"/>
      <c r="D53" s="145" t="s">
        <v>137</v>
      </c>
      <c r="E53" s="36"/>
      <c r="F53" s="36"/>
      <c r="G53" s="36"/>
      <c r="H53" s="68">
        <v>0.1</v>
      </c>
      <c r="I53" s="87">
        <f t="shared" si="5"/>
        <v>0</v>
      </c>
      <c r="J53" s="88"/>
      <c r="K53" s="116"/>
    </row>
    <row r="54" spans="1:11" s="20" customFormat="1" ht="63.75" x14ac:dyDescent="0.2">
      <c r="A54" s="33" t="str">
        <f t="shared" si="4"/>
        <v>!</v>
      </c>
      <c r="B54" s="82" t="s">
        <v>35</v>
      </c>
      <c r="C54" s="78"/>
      <c r="D54" s="145" t="s">
        <v>138</v>
      </c>
      <c r="E54" s="36"/>
      <c r="F54" s="36"/>
      <c r="G54" s="36"/>
      <c r="H54" s="68">
        <v>0.1</v>
      </c>
      <c r="I54" s="87">
        <f t="shared" si="5"/>
        <v>0</v>
      </c>
      <c r="J54" s="88"/>
      <c r="K54" s="116"/>
    </row>
    <row r="55" spans="1:11" s="20" customFormat="1" ht="63.75" x14ac:dyDescent="0.2">
      <c r="A55" s="33" t="str">
        <f t="shared" si="4"/>
        <v>!</v>
      </c>
      <c r="B55" s="82" t="s">
        <v>36</v>
      </c>
      <c r="C55" s="78"/>
      <c r="D55" s="145" t="s">
        <v>139</v>
      </c>
      <c r="E55" s="36"/>
      <c r="F55" s="36"/>
      <c r="G55" s="36"/>
      <c r="H55" s="68">
        <v>0.1</v>
      </c>
      <c r="I55" s="87">
        <f t="shared" si="5"/>
        <v>0</v>
      </c>
      <c r="J55" s="88"/>
      <c r="K55" s="116"/>
    </row>
    <row r="56" spans="1:11" s="20" customFormat="1" ht="51" x14ac:dyDescent="0.2">
      <c r="A56" s="33" t="str">
        <f t="shared" si="4"/>
        <v>!</v>
      </c>
      <c r="B56" s="82" t="s">
        <v>37</v>
      </c>
      <c r="C56" s="78"/>
      <c r="D56" s="145" t="s">
        <v>140</v>
      </c>
      <c r="E56" s="36"/>
      <c r="F56" s="36"/>
      <c r="G56" s="36"/>
      <c r="H56" s="68">
        <v>0.15</v>
      </c>
      <c r="I56" s="87">
        <f t="shared" si="5"/>
        <v>0</v>
      </c>
      <c r="J56" s="88"/>
      <c r="K56" s="116"/>
    </row>
    <row r="57" spans="1:11" s="20" customFormat="1" ht="76.5" x14ac:dyDescent="0.2">
      <c r="A57" s="33" t="str">
        <f t="shared" si="4"/>
        <v>!</v>
      </c>
      <c r="B57" s="82" t="s">
        <v>66</v>
      </c>
      <c r="C57" s="78"/>
      <c r="D57" s="145" t="s">
        <v>141</v>
      </c>
      <c r="E57" s="37"/>
      <c r="F57" s="36"/>
      <c r="G57" s="36"/>
      <c r="H57" s="68">
        <v>0.1</v>
      </c>
      <c r="I57" s="87">
        <f t="shared" si="5"/>
        <v>0</v>
      </c>
      <c r="J57" s="88"/>
      <c r="K57" s="116"/>
    </row>
    <row r="58" spans="1:11" s="20" customFormat="1" x14ac:dyDescent="0.2">
      <c r="A58" s="79"/>
      <c r="B58" s="83"/>
      <c r="C58" s="74"/>
      <c r="D58" s="76"/>
      <c r="E58" s="42"/>
      <c r="F58" s="42"/>
      <c r="G58" s="42"/>
      <c r="H58" s="68">
        <f>SUM(H49:H57)</f>
        <v>0.99999999999999989</v>
      </c>
      <c r="I58" s="89">
        <f>SUM(I49:I57)</f>
        <v>0</v>
      </c>
      <c r="J58" s="88"/>
      <c r="K58" s="115"/>
    </row>
    <row r="59" spans="1:11" s="9" customFormat="1" ht="12" customHeight="1" x14ac:dyDescent="0.2">
      <c r="A59" s="74"/>
      <c r="B59" s="74"/>
      <c r="C59" s="74"/>
      <c r="D59" s="74"/>
      <c r="E59" s="19"/>
      <c r="F59" s="19"/>
      <c r="G59" s="19"/>
      <c r="H59" s="69"/>
      <c r="I59" s="95"/>
      <c r="J59" s="96"/>
      <c r="K59" s="115"/>
    </row>
    <row r="60" spans="1:11" s="9" customFormat="1" hidden="1" x14ac:dyDescent="0.2">
      <c r="A60" s="74"/>
      <c r="B60" s="74"/>
      <c r="C60" s="74"/>
      <c r="D60" s="74"/>
      <c r="E60" s="19"/>
      <c r="F60" s="19"/>
      <c r="G60" s="19"/>
      <c r="H60" s="69"/>
      <c r="I60" s="95"/>
      <c r="J60" s="96"/>
      <c r="K60" s="115"/>
    </row>
    <row r="61" spans="1:11" s="3" customFormat="1" x14ac:dyDescent="0.2">
      <c r="B61" s="5"/>
      <c r="C61" s="5"/>
      <c r="E61" s="43"/>
      <c r="F61" s="43"/>
      <c r="G61" s="43"/>
      <c r="H61" s="69"/>
      <c r="I61" s="95"/>
      <c r="J61" s="93"/>
      <c r="K61" s="115"/>
    </row>
    <row r="62" spans="1:11" s="32" customFormat="1" ht="18" customHeight="1" x14ac:dyDescent="0.2">
      <c r="A62" s="29" t="s">
        <v>38</v>
      </c>
      <c r="B62" s="224" t="s">
        <v>142</v>
      </c>
      <c r="C62" s="224"/>
      <c r="D62" s="224"/>
      <c r="E62" s="225"/>
      <c r="F62" s="225"/>
      <c r="G62" s="225"/>
      <c r="H62" s="225"/>
      <c r="I62" s="30">
        <v>0.2</v>
      </c>
      <c r="J62" s="86"/>
      <c r="K62" s="115"/>
    </row>
    <row r="63" spans="1:11" s="32" customFormat="1" ht="63.75" x14ac:dyDescent="0.2">
      <c r="A63" s="33" t="str">
        <f t="shared" ref="A63:A72" si="6">IF(NOT(COUNTBLANK(E63:G63)=2),"!","")</f>
        <v>!</v>
      </c>
      <c r="B63" s="78" t="s">
        <v>39</v>
      </c>
      <c r="C63" s="124"/>
      <c r="D63" s="145" t="s">
        <v>143</v>
      </c>
      <c r="E63" s="36"/>
      <c r="F63" s="36"/>
      <c r="G63" s="37"/>
      <c r="H63" s="68">
        <v>0.1</v>
      </c>
      <c r="I63" s="87">
        <f t="shared" ref="I63:I72" si="7">IF(ISBLANK($E63),IF(ISBLANK($F63),0,$F$6),$E$6)*$H63</f>
        <v>0</v>
      </c>
      <c r="J63" s="86"/>
      <c r="K63" s="115"/>
    </row>
    <row r="64" spans="1:11" s="20" customFormat="1" ht="89.25" x14ac:dyDescent="0.2">
      <c r="A64" s="33" t="str">
        <f t="shared" si="6"/>
        <v>!</v>
      </c>
      <c r="B64" s="78" t="s">
        <v>40</v>
      </c>
      <c r="C64" s="78"/>
      <c r="D64" s="145" t="s">
        <v>144</v>
      </c>
      <c r="E64" s="36"/>
      <c r="F64" s="36"/>
      <c r="G64" s="37"/>
      <c r="H64" s="68">
        <v>0.1</v>
      </c>
      <c r="I64" s="87">
        <f t="shared" si="7"/>
        <v>0</v>
      </c>
      <c r="J64" s="88"/>
      <c r="K64" s="116"/>
    </row>
    <row r="65" spans="1:11" s="20" customFormat="1" ht="38.25" x14ac:dyDescent="0.2">
      <c r="A65" s="33" t="str">
        <f t="shared" si="6"/>
        <v>!</v>
      </c>
      <c r="B65" s="78" t="s">
        <v>41</v>
      </c>
      <c r="C65" s="78"/>
      <c r="D65" s="145" t="s">
        <v>145</v>
      </c>
      <c r="E65" s="36"/>
      <c r="F65" s="36"/>
      <c r="G65" s="37"/>
      <c r="H65" s="68">
        <v>0.05</v>
      </c>
      <c r="I65" s="87">
        <f t="shared" si="7"/>
        <v>0</v>
      </c>
      <c r="J65" s="88"/>
      <c r="K65" s="116"/>
    </row>
    <row r="66" spans="1:11" s="20" customFormat="1" ht="38.25" x14ac:dyDescent="0.2">
      <c r="A66" s="33" t="str">
        <f t="shared" si="6"/>
        <v>!</v>
      </c>
      <c r="B66" s="78" t="s">
        <v>42</v>
      </c>
      <c r="C66" s="78"/>
      <c r="D66" s="145" t="s">
        <v>146</v>
      </c>
      <c r="E66" s="36"/>
      <c r="F66" s="36"/>
      <c r="G66" s="37"/>
      <c r="H66" s="68">
        <v>0.1</v>
      </c>
      <c r="I66" s="87">
        <f t="shared" si="7"/>
        <v>0</v>
      </c>
      <c r="J66" s="88"/>
      <c r="K66" s="116"/>
    </row>
    <row r="67" spans="1:11" s="20" customFormat="1" ht="25.5" x14ac:dyDescent="0.2">
      <c r="A67" s="33" t="str">
        <f t="shared" si="6"/>
        <v>!</v>
      </c>
      <c r="B67" s="78" t="s">
        <v>43</v>
      </c>
      <c r="C67" s="78"/>
      <c r="D67" s="145" t="s">
        <v>147</v>
      </c>
      <c r="E67" s="36"/>
      <c r="F67" s="36"/>
      <c r="G67" s="37"/>
      <c r="H67" s="68">
        <v>0.1</v>
      </c>
      <c r="I67" s="87">
        <f t="shared" si="7"/>
        <v>0</v>
      </c>
      <c r="J67" s="88"/>
      <c r="K67" s="116"/>
    </row>
    <row r="68" spans="1:11" s="20" customFormat="1" ht="63.75" x14ac:dyDescent="0.2">
      <c r="A68" s="33" t="str">
        <f t="shared" si="6"/>
        <v>!</v>
      </c>
      <c r="B68" s="78" t="s">
        <v>44</v>
      </c>
      <c r="C68" s="74"/>
      <c r="D68" s="145" t="s">
        <v>148</v>
      </c>
      <c r="E68" s="36"/>
      <c r="F68" s="36"/>
      <c r="G68" s="37"/>
      <c r="H68" s="68">
        <v>0.15</v>
      </c>
      <c r="I68" s="87">
        <f t="shared" si="7"/>
        <v>0</v>
      </c>
      <c r="J68" s="88"/>
      <c r="K68" s="116"/>
    </row>
    <row r="69" spans="1:11" s="20" customFormat="1" ht="51" x14ac:dyDescent="0.2">
      <c r="A69" s="33" t="str">
        <f t="shared" si="6"/>
        <v>!</v>
      </c>
      <c r="B69" s="78" t="s">
        <v>45</v>
      </c>
      <c r="C69" s="74"/>
      <c r="D69" s="145" t="s">
        <v>149</v>
      </c>
      <c r="E69" s="36"/>
      <c r="F69" s="36"/>
      <c r="G69" s="37"/>
      <c r="H69" s="68">
        <v>0.15</v>
      </c>
      <c r="I69" s="87">
        <f t="shared" si="7"/>
        <v>0</v>
      </c>
      <c r="J69" s="88"/>
      <c r="K69" s="116"/>
    </row>
    <row r="70" spans="1:11" s="20" customFormat="1" ht="89.25" x14ac:dyDescent="0.2">
      <c r="A70" s="33" t="str">
        <f t="shared" si="6"/>
        <v>!</v>
      </c>
      <c r="B70" s="78" t="s">
        <v>46</v>
      </c>
      <c r="C70" s="78"/>
      <c r="D70" s="145" t="s">
        <v>150</v>
      </c>
      <c r="E70" s="36"/>
      <c r="F70" s="36"/>
      <c r="G70" s="37"/>
      <c r="H70" s="68">
        <v>0.1</v>
      </c>
      <c r="I70" s="87">
        <f t="shared" si="7"/>
        <v>0</v>
      </c>
      <c r="J70" s="88"/>
      <c r="K70" s="116"/>
    </row>
    <row r="71" spans="1:11" s="20" customFormat="1" ht="51" x14ac:dyDescent="0.2">
      <c r="A71" s="33" t="str">
        <f t="shared" si="6"/>
        <v>!</v>
      </c>
      <c r="B71" s="78" t="s">
        <v>67</v>
      </c>
      <c r="C71" s="78"/>
      <c r="D71" s="145" t="s">
        <v>151</v>
      </c>
      <c r="E71" s="36"/>
      <c r="F71" s="36"/>
      <c r="G71" s="37"/>
      <c r="H71" s="68">
        <v>0.1</v>
      </c>
      <c r="I71" s="87">
        <f t="shared" si="7"/>
        <v>0</v>
      </c>
      <c r="J71" s="88"/>
      <c r="K71" s="116"/>
    </row>
    <row r="72" spans="1:11" s="20" customFormat="1" ht="38.25" x14ac:dyDescent="0.2">
      <c r="A72" s="33" t="str">
        <f t="shared" si="6"/>
        <v>!</v>
      </c>
      <c r="B72" s="78" t="s">
        <v>68</v>
      </c>
      <c r="C72" s="74"/>
      <c r="D72" s="145" t="s">
        <v>152</v>
      </c>
      <c r="E72" s="36"/>
      <c r="F72" s="36"/>
      <c r="G72" s="37"/>
      <c r="H72" s="68">
        <v>0.05</v>
      </c>
      <c r="I72" s="87">
        <f t="shared" si="7"/>
        <v>0</v>
      </c>
      <c r="J72" s="88"/>
      <c r="K72" s="116"/>
    </row>
    <row r="73" spans="1:11" s="20" customFormat="1" x14ac:dyDescent="0.2">
      <c r="A73" s="79"/>
      <c r="B73" s="83"/>
      <c r="C73" s="74"/>
      <c r="D73" s="76"/>
      <c r="E73" s="42"/>
      <c r="F73" s="42"/>
      <c r="G73" s="42"/>
      <c r="H73" s="68">
        <f>SUM(H63:H72)</f>
        <v>1</v>
      </c>
      <c r="I73" s="89">
        <f>SUM(I63:I72)</f>
        <v>0</v>
      </c>
      <c r="J73" s="88"/>
      <c r="K73" s="115"/>
    </row>
    <row r="74" spans="1:11" s="50" customFormat="1" ht="28.5" customHeight="1" x14ac:dyDescent="0.25">
      <c r="A74" s="106" t="s">
        <v>47</v>
      </c>
      <c r="B74" s="222" t="s">
        <v>153</v>
      </c>
      <c r="C74" s="222"/>
      <c r="D74" s="222"/>
      <c r="E74" s="222"/>
      <c r="F74" s="222"/>
      <c r="G74" s="222"/>
      <c r="H74" s="222"/>
      <c r="I74" s="107">
        <v>0.1</v>
      </c>
      <c r="J74" s="108"/>
      <c r="K74" s="115"/>
    </row>
    <row r="75" spans="1:11" s="20" customFormat="1" ht="38.25" x14ac:dyDescent="0.2">
      <c r="A75" s="33" t="str">
        <f>IF(NOT(COUNTBLANK(E75:G75)=2),"!","")</f>
        <v>!</v>
      </c>
      <c r="B75" s="78" t="s">
        <v>48</v>
      </c>
      <c r="C75" s="78"/>
      <c r="D75" s="145" t="s">
        <v>154</v>
      </c>
      <c r="E75" s="36"/>
      <c r="F75" s="36"/>
      <c r="G75" s="36"/>
      <c r="H75" s="68">
        <v>0.2</v>
      </c>
      <c r="I75" s="87">
        <f>IF(ISBLANK($E75),IF(ISBLANK($F75),0,$F$6),$E$6)*$H75</f>
        <v>0</v>
      </c>
      <c r="J75" s="88"/>
      <c r="K75" s="116"/>
    </row>
    <row r="76" spans="1:11" s="20" customFormat="1" ht="25.5" x14ac:dyDescent="0.2">
      <c r="A76" s="33" t="str">
        <f>IF(NOT(COUNTBLANK(E76:G76)=2),"!","")</f>
        <v>!</v>
      </c>
      <c r="B76" s="78" t="s">
        <v>49</v>
      </c>
      <c r="C76" s="78"/>
      <c r="D76" s="146" t="s">
        <v>155</v>
      </c>
      <c r="E76" s="37"/>
      <c r="F76" s="36"/>
      <c r="G76" s="36"/>
      <c r="H76" s="68">
        <v>0.2</v>
      </c>
      <c r="I76" s="87">
        <f>IF(ISBLANK($E76),IF(ISBLANK($F76),0,$F$6),$E$6)*$H76</f>
        <v>0</v>
      </c>
      <c r="J76" s="88"/>
      <c r="K76" s="116"/>
    </row>
    <row r="77" spans="1:11" s="20" customFormat="1" ht="51" x14ac:dyDescent="0.2">
      <c r="A77" s="33" t="str">
        <f>IF(NOT(COUNTBLANK(E77:G77)=2),"!","")</f>
        <v>!</v>
      </c>
      <c r="B77" s="78" t="s">
        <v>50</v>
      </c>
      <c r="C77" s="78"/>
      <c r="D77" s="146" t="s">
        <v>156</v>
      </c>
      <c r="E77" s="37"/>
      <c r="F77" s="36"/>
      <c r="G77" s="36"/>
      <c r="H77" s="68">
        <v>0.2</v>
      </c>
      <c r="I77" s="87">
        <f>IF(ISBLANK($E77),IF(ISBLANK($F77),0,$F$6),$E$6)*$H77</f>
        <v>0</v>
      </c>
      <c r="J77" s="88"/>
      <c r="K77" s="116"/>
    </row>
    <row r="78" spans="1:11" s="20" customFormat="1" ht="25.5" x14ac:dyDescent="0.2">
      <c r="A78" s="33" t="str">
        <f t="shared" ref="A78:A79" si="8">IF(NOT(COUNTBLANK(E78:G78)=2),"!","")</f>
        <v>!</v>
      </c>
      <c r="B78" s="78" t="s">
        <v>56</v>
      </c>
      <c r="C78" s="74"/>
      <c r="D78" s="147" t="s">
        <v>157</v>
      </c>
      <c r="E78" s="37"/>
      <c r="F78" s="36"/>
      <c r="G78" s="36"/>
      <c r="H78" s="68">
        <v>0.2</v>
      </c>
      <c r="I78" s="87">
        <f t="shared" ref="I78:I79" si="9">IF(ISBLANK($E78),IF(ISBLANK($F78),0,$F$6),$E$6)*$H78</f>
        <v>0</v>
      </c>
      <c r="J78" s="88"/>
      <c r="K78" s="116"/>
    </row>
    <row r="79" spans="1:11" s="9" customFormat="1" ht="63.75" x14ac:dyDescent="0.2">
      <c r="A79" s="33" t="str">
        <f t="shared" si="8"/>
        <v>!</v>
      </c>
      <c r="B79" s="78" t="s">
        <v>57</v>
      </c>
      <c r="C79" s="3"/>
      <c r="D79" s="146" t="s">
        <v>158</v>
      </c>
      <c r="E79" s="37"/>
      <c r="F79" s="36"/>
      <c r="G79" s="36"/>
      <c r="H79" s="68">
        <v>0.2</v>
      </c>
      <c r="I79" s="87">
        <f t="shared" si="9"/>
        <v>0</v>
      </c>
      <c r="J79" s="91"/>
      <c r="K79" s="116"/>
    </row>
    <row r="80" spans="1:11" s="32" customFormat="1" ht="15" x14ac:dyDescent="0.2">
      <c r="B80" s="223"/>
      <c r="C80" s="223"/>
      <c r="D80" s="223"/>
      <c r="E80" s="58"/>
      <c r="F80" s="58"/>
      <c r="G80" s="58"/>
      <c r="H80" s="68">
        <f>SUM(H75:H79)</f>
        <v>1</v>
      </c>
      <c r="I80" s="89">
        <f>SUM(I75:I79)</f>
        <v>0</v>
      </c>
      <c r="J80" s="86"/>
      <c r="K80" s="115"/>
    </row>
    <row r="81" spans="1:11" s="20" customFormat="1" x14ac:dyDescent="0.2">
      <c r="A81" s="79"/>
      <c r="B81" s="74"/>
      <c r="C81" s="74"/>
      <c r="D81" s="76"/>
      <c r="E81" s="42"/>
      <c r="F81" s="42"/>
      <c r="G81" s="42"/>
      <c r="H81" s="69"/>
      <c r="I81" s="97"/>
      <c r="J81" s="96"/>
      <c r="K81" s="115"/>
    </row>
    <row r="82" spans="1:11" s="20" customFormat="1" ht="15" customHeight="1" x14ac:dyDescent="0.25">
      <c r="A82" s="222" t="s">
        <v>159</v>
      </c>
      <c r="B82" s="222"/>
      <c r="C82" s="222"/>
      <c r="D82" s="222"/>
      <c r="E82" s="222"/>
      <c r="F82" s="222"/>
      <c r="G82" s="222"/>
      <c r="H82" s="70"/>
      <c r="I82" s="107">
        <v>0.1</v>
      </c>
      <c r="J82" s="96"/>
      <c r="K82" s="115"/>
    </row>
    <row r="83" spans="1:11" s="20" customFormat="1" ht="63.75" x14ac:dyDescent="0.2">
      <c r="A83" s="128" t="str">
        <f t="shared" ref="A83:A87" si="10">IF(NOT(COUNTBLANK(E83:G83)=2),"!","")</f>
        <v>!</v>
      </c>
      <c r="B83" s="129" t="s">
        <v>58</v>
      </c>
      <c r="C83" s="15"/>
      <c r="D83" s="145" t="s">
        <v>160</v>
      </c>
      <c r="E83" s="123"/>
      <c r="F83" s="123"/>
      <c r="G83" s="123"/>
      <c r="H83" s="68">
        <v>0.2</v>
      </c>
      <c r="I83" s="87">
        <f t="shared" ref="I83:I87" si="11">IF(ISBLANK($E83),IF(ISBLANK($F83),0,$F$6),$E$6)*$H83</f>
        <v>0</v>
      </c>
      <c r="J83" s="96"/>
      <c r="K83" s="116"/>
    </row>
    <row r="84" spans="1:11" s="20" customFormat="1" ht="63.75" x14ac:dyDescent="0.2">
      <c r="A84" s="128" t="str">
        <f t="shared" si="10"/>
        <v>!</v>
      </c>
      <c r="B84" s="129" t="s">
        <v>59</v>
      </c>
      <c r="C84" s="15"/>
      <c r="D84" s="144" t="s">
        <v>161</v>
      </c>
      <c r="E84" s="123"/>
      <c r="F84" s="123"/>
      <c r="G84" s="123"/>
      <c r="H84" s="68">
        <v>0.2</v>
      </c>
      <c r="I84" s="87">
        <f t="shared" si="11"/>
        <v>0</v>
      </c>
      <c r="J84" s="96"/>
      <c r="K84" s="116"/>
    </row>
    <row r="85" spans="1:11" s="20" customFormat="1" ht="38.25" x14ac:dyDescent="0.2">
      <c r="A85" s="128" t="str">
        <f t="shared" si="10"/>
        <v>!</v>
      </c>
      <c r="B85" s="129" t="s">
        <v>60</v>
      </c>
      <c r="C85" s="15"/>
      <c r="D85" s="144" t="s">
        <v>162</v>
      </c>
      <c r="E85" s="123"/>
      <c r="F85" s="123"/>
      <c r="G85" s="123"/>
      <c r="H85" s="68">
        <v>0.2</v>
      </c>
      <c r="I85" s="87">
        <f t="shared" si="11"/>
        <v>0</v>
      </c>
      <c r="J85" s="96"/>
      <c r="K85" s="116"/>
    </row>
    <row r="86" spans="1:11" s="20" customFormat="1" ht="38.25" x14ac:dyDescent="0.2">
      <c r="A86" s="128" t="str">
        <f t="shared" si="10"/>
        <v>!</v>
      </c>
      <c r="B86" s="129" t="s">
        <v>61</v>
      </c>
      <c r="C86" s="15"/>
      <c r="D86" s="144" t="s">
        <v>163</v>
      </c>
      <c r="E86" s="123"/>
      <c r="F86" s="123"/>
      <c r="G86" s="123"/>
      <c r="H86" s="68">
        <v>0.2</v>
      </c>
      <c r="I86" s="87">
        <f t="shared" si="11"/>
        <v>0</v>
      </c>
      <c r="J86" s="96"/>
      <c r="K86" s="116"/>
    </row>
    <row r="87" spans="1:11" s="20" customFormat="1" ht="51" x14ac:dyDescent="0.2">
      <c r="A87" s="128" t="str">
        <f t="shared" si="10"/>
        <v>!</v>
      </c>
      <c r="B87" s="129" t="s">
        <v>62</v>
      </c>
      <c r="C87" s="15"/>
      <c r="D87" s="144" t="s">
        <v>164</v>
      </c>
      <c r="E87" s="123"/>
      <c r="F87" s="123"/>
      <c r="G87" s="123"/>
      <c r="H87" s="68">
        <v>0.2</v>
      </c>
      <c r="I87" s="87">
        <f t="shared" si="11"/>
        <v>0</v>
      </c>
      <c r="J87" s="96"/>
      <c r="K87" s="116"/>
    </row>
    <row r="88" spans="1:11" s="20" customFormat="1" x14ac:dyDescent="0.2">
      <c r="A88" s="79"/>
      <c r="B88" s="74"/>
      <c r="C88" s="74"/>
      <c r="D88" s="76"/>
      <c r="E88" s="42"/>
      <c r="F88" s="42"/>
      <c r="G88" s="42"/>
      <c r="H88" s="68">
        <f>SUM(H83:H87)</f>
        <v>1</v>
      </c>
      <c r="I88" s="89">
        <f>SUM(I83:I87)</f>
        <v>0</v>
      </c>
      <c r="J88" s="96"/>
      <c r="K88" s="115"/>
    </row>
    <row r="89" spans="1:11" s="9" customFormat="1" x14ac:dyDescent="0.2">
      <c r="A89" s="74"/>
      <c r="B89" s="74"/>
      <c r="C89" s="74"/>
      <c r="D89" s="74"/>
      <c r="E89" s="19"/>
      <c r="F89" s="19"/>
      <c r="G89" s="19"/>
      <c r="H89" s="69"/>
      <c r="I89" s="95"/>
      <c r="J89" s="55"/>
      <c r="K89" s="115"/>
    </row>
  </sheetData>
  <sheetProtection selectLockedCells="1" selectUnlockedCells="1"/>
  <mergeCells count="20">
    <mergeCell ref="E3:I3"/>
    <mergeCell ref="E19:H19"/>
    <mergeCell ref="B42:D42"/>
    <mergeCell ref="E42:H42"/>
    <mergeCell ref="B35:H35"/>
    <mergeCell ref="I5:I7"/>
    <mergeCell ref="A7:D7"/>
    <mergeCell ref="B8:D8"/>
    <mergeCell ref="E5:G5"/>
    <mergeCell ref="H5:H7"/>
    <mergeCell ref="B9:D9"/>
    <mergeCell ref="E9:H9"/>
    <mergeCell ref="B19:D19"/>
    <mergeCell ref="A82:G82"/>
    <mergeCell ref="B80:D80"/>
    <mergeCell ref="B48:D48"/>
    <mergeCell ref="E48:H48"/>
    <mergeCell ref="B62:D62"/>
    <mergeCell ref="E62:H62"/>
    <mergeCell ref="B74:H74"/>
  </mergeCells>
  <phoneticPr fontId="0" type="noConversion"/>
  <printOptions horizontalCentered="1"/>
  <pageMargins left="0.39370078740157483" right="0.39370078740157483" top="0.39370078740157483" bottom="0.39370078740157483" header="0.31496062992125984" footer="0.31496062992125984"/>
  <pageSetup paperSize="9" scale="93"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V88"/>
  <sheetViews>
    <sheetView showGridLines="0" zoomScale="85" zoomScaleNormal="85" zoomScaleSheetLayoutView="85" workbookViewId="0">
      <pane ySplit="7" topLeftCell="A73" activePane="bottomLeft" state="frozen"/>
      <selection pane="bottomLeft" activeCell="A2" sqref="A2"/>
    </sheetView>
  </sheetViews>
  <sheetFormatPr defaultColWidth="9.140625" defaultRowHeight="12.75" x14ac:dyDescent="0.2"/>
  <cols>
    <col min="1" max="1" width="3.7109375" style="15" customWidth="1"/>
    <col min="2" max="2" width="5.5703125" style="16" customWidth="1"/>
    <col min="3" max="3" width="3" style="15" hidden="1" customWidth="1"/>
    <col min="4" max="4" width="56.28515625" style="77" customWidth="1"/>
    <col min="5" max="5" width="5" style="17" customWidth="1"/>
    <col min="6" max="6" width="7.85546875" style="17" bestFit="1" customWidth="1"/>
    <col min="7" max="7" width="4.85546875" style="17" customWidth="1"/>
    <col min="8" max="8" width="10.28515625" style="70" customWidth="1"/>
    <col min="9" max="9" width="11.42578125" style="16" customWidth="1"/>
    <col min="10" max="10" width="2.28515625" style="10" customWidth="1"/>
    <col min="11" max="11" width="43" style="142" customWidth="1"/>
    <col min="12" max="16384" width="9.140625" style="10"/>
  </cols>
  <sheetData>
    <row r="1" spans="1:11" s="3" customFormat="1" ht="12" customHeight="1" x14ac:dyDescent="0.2">
      <c r="A1" s="2"/>
      <c r="B1" s="2"/>
      <c r="C1" s="2"/>
      <c r="E1" s="2"/>
      <c r="F1" s="2"/>
      <c r="G1" s="2"/>
      <c r="H1" s="65"/>
      <c r="K1" s="53"/>
    </row>
    <row r="2" spans="1:11" s="32" customFormat="1" ht="15" x14ac:dyDescent="0.2">
      <c r="A2" s="111" t="s">
        <v>70</v>
      </c>
      <c r="B2" s="111"/>
      <c r="C2" s="111"/>
      <c r="E2" s="111"/>
      <c r="F2" s="111"/>
      <c r="G2" s="111"/>
      <c r="H2" s="111"/>
      <c r="K2" s="136"/>
    </row>
    <row r="3" spans="1:11" s="3" customFormat="1" x14ac:dyDescent="0.2">
      <c r="A3" s="65" t="s">
        <v>165</v>
      </c>
      <c r="B3" s="5"/>
      <c r="C3" s="5"/>
      <c r="E3" s="226"/>
      <c r="F3" s="226"/>
      <c r="G3" s="226"/>
      <c r="H3" s="226"/>
      <c r="I3" s="226"/>
      <c r="J3" s="18"/>
      <c r="K3" s="53"/>
    </row>
    <row r="4" spans="1:11" s="9" customFormat="1" x14ac:dyDescent="0.2">
      <c r="D4" s="74"/>
      <c r="E4" s="19"/>
      <c r="F4" s="19"/>
      <c r="G4" s="19"/>
      <c r="H4" s="66"/>
      <c r="I4" s="20"/>
      <c r="K4" s="20"/>
    </row>
    <row r="5" spans="1:11" ht="21" customHeight="1" x14ac:dyDescent="0.2">
      <c r="A5" s="10"/>
      <c r="B5" s="10"/>
      <c r="C5" s="10"/>
      <c r="D5" s="75"/>
      <c r="E5" s="232" t="s">
        <v>166</v>
      </c>
      <c r="F5" s="233"/>
      <c r="G5" s="233"/>
      <c r="H5" s="234" t="s">
        <v>167</v>
      </c>
      <c r="I5" s="235" t="s">
        <v>96</v>
      </c>
      <c r="J5" s="72"/>
      <c r="K5" s="137" t="s">
        <v>97</v>
      </c>
    </row>
    <row r="6" spans="1:11" s="25" customFormat="1" ht="21" customHeight="1" x14ac:dyDescent="0.2">
      <c r="A6" s="21"/>
      <c r="B6" s="22"/>
      <c r="C6" s="23"/>
      <c r="D6" s="24"/>
      <c r="E6" s="119">
        <v>1</v>
      </c>
      <c r="F6" s="119">
        <v>0.5</v>
      </c>
      <c r="G6" s="119">
        <v>0</v>
      </c>
      <c r="H6" s="234"/>
      <c r="I6" s="236"/>
      <c r="J6" s="72"/>
      <c r="K6" s="138" t="s">
        <v>98</v>
      </c>
    </row>
    <row r="7" spans="1:11" s="25" customFormat="1" ht="22.5" x14ac:dyDescent="0.2">
      <c r="A7" s="229" t="s">
        <v>169</v>
      </c>
      <c r="B7" s="229"/>
      <c r="C7" s="229"/>
      <c r="D7" s="230"/>
      <c r="E7" s="114" t="s">
        <v>93</v>
      </c>
      <c r="F7" s="114" t="s">
        <v>94</v>
      </c>
      <c r="G7" s="114" t="s">
        <v>95</v>
      </c>
      <c r="H7" s="234"/>
      <c r="I7" s="237"/>
      <c r="J7" s="72"/>
      <c r="K7" s="139" t="s">
        <v>168</v>
      </c>
    </row>
    <row r="8" spans="1:11" s="25" customFormat="1" ht="11.25" customHeight="1" x14ac:dyDescent="0.2">
      <c r="A8" s="21"/>
      <c r="B8" s="231"/>
      <c r="C8" s="231"/>
      <c r="D8" s="231"/>
      <c r="E8" s="26"/>
      <c r="F8" s="26"/>
      <c r="G8" s="26"/>
      <c r="H8" s="67"/>
      <c r="I8" s="27"/>
      <c r="J8" s="28"/>
      <c r="K8" s="140"/>
    </row>
    <row r="9" spans="1:11" s="32" customFormat="1" ht="15" x14ac:dyDescent="0.2">
      <c r="A9" s="29" t="s">
        <v>0</v>
      </c>
      <c r="B9" s="224" t="s">
        <v>170</v>
      </c>
      <c r="C9" s="224"/>
      <c r="D9" s="223"/>
      <c r="E9" s="225"/>
      <c r="F9" s="225"/>
      <c r="G9" s="225"/>
      <c r="H9" s="225"/>
      <c r="I9" s="30">
        <v>0.1</v>
      </c>
      <c r="J9" s="31"/>
      <c r="K9" s="136"/>
    </row>
    <row r="10" spans="1:11" s="20" customFormat="1" ht="25.5" x14ac:dyDescent="0.2">
      <c r="A10" s="33" t="str">
        <f t="shared" ref="A10:A16" si="0">IF(NOT(COUNTBLANK(E10:G10)=2),"!","")</f>
        <v>!</v>
      </c>
      <c r="B10" s="148" t="s">
        <v>1</v>
      </c>
      <c r="C10" s="149"/>
      <c r="D10" s="147" t="s">
        <v>171</v>
      </c>
      <c r="E10" s="103"/>
      <c r="F10" s="103"/>
      <c r="G10" s="37"/>
      <c r="H10" s="68">
        <v>0.15</v>
      </c>
      <c r="I10" s="39">
        <f t="shared" ref="I10:I16" si="1">IF(ISBLANK($E10),IF(ISBLANK($F10),0,$F$6),$E$6)*$H10</f>
        <v>0</v>
      </c>
      <c r="J10" s="73"/>
      <c r="K10" s="116"/>
    </row>
    <row r="11" spans="1:11" s="20" customFormat="1" ht="76.5" x14ac:dyDescent="0.2">
      <c r="A11" s="33" t="str">
        <f t="shared" si="0"/>
        <v>!</v>
      </c>
      <c r="B11" s="148" t="s">
        <v>2</v>
      </c>
      <c r="C11" s="149"/>
      <c r="D11" s="147" t="s">
        <v>172</v>
      </c>
      <c r="E11" s="103"/>
      <c r="F11" s="103"/>
      <c r="G11" s="37"/>
      <c r="H11" s="68">
        <v>0.2</v>
      </c>
      <c r="I11" s="39">
        <f t="shared" si="1"/>
        <v>0</v>
      </c>
      <c r="J11" s="73"/>
      <c r="K11" s="116"/>
    </row>
    <row r="12" spans="1:11" s="20" customFormat="1" ht="38.25" x14ac:dyDescent="0.2">
      <c r="A12" s="33" t="str">
        <f t="shared" si="0"/>
        <v>!</v>
      </c>
      <c r="B12" s="148" t="s">
        <v>3</v>
      </c>
      <c r="C12" s="149"/>
      <c r="D12" s="147" t="s">
        <v>173</v>
      </c>
      <c r="E12" s="103"/>
      <c r="F12" s="103"/>
      <c r="G12" s="37"/>
      <c r="H12" s="68">
        <v>0.15</v>
      </c>
      <c r="I12" s="39">
        <f t="shared" si="1"/>
        <v>0</v>
      </c>
      <c r="J12" s="73"/>
      <c r="K12" s="116"/>
    </row>
    <row r="13" spans="1:11" s="20" customFormat="1" ht="38.25" x14ac:dyDescent="0.2">
      <c r="A13" s="33" t="str">
        <f t="shared" si="0"/>
        <v>!</v>
      </c>
      <c r="B13" s="148" t="s">
        <v>4</v>
      </c>
      <c r="C13" s="149"/>
      <c r="D13" s="147" t="s">
        <v>174</v>
      </c>
      <c r="E13" s="103"/>
      <c r="F13" s="103"/>
      <c r="G13" s="37"/>
      <c r="H13" s="68">
        <v>0.2</v>
      </c>
      <c r="I13" s="39">
        <f t="shared" si="1"/>
        <v>0</v>
      </c>
      <c r="J13" s="73"/>
      <c r="K13" s="116"/>
    </row>
    <row r="14" spans="1:11" s="20" customFormat="1" ht="89.25" x14ac:dyDescent="0.2">
      <c r="A14" s="33" t="str">
        <f t="shared" si="0"/>
        <v>!</v>
      </c>
      <c r="B14" s="148" t="s">
        <v>5</v>
      </c>
      <c r="C14" s="149"/>
      <c r="D14" s="147" t="s">
        <v>175</v>
      </c>
      <c r="E14" s="103"/>
      <c r="F14" s="103"/>
      <c r="G14" s="37"/>
      <c r="H14" s="68">
        <v>0.1</v>
      </c>
      <c r="I14" s="39">
        <f t="shared" si="1"/>
        <v>0</v>
      </c>
      <c r="J14" s="73"/>
      <c r="K14" s="116"/>
    </row>
    <row r="15" spans="1:11" s="20" customFormat="1" ht="38.25" x14ac:dyDescent="0.2">
      <c r="A15" s="33" t="str">
        <f t="shared" si="0"/>
        <v>!</v>
      </c>
      <c r="B15" s="148" t="s">
        <v>6</v>
      </c>
      <c r="C15" s="153"/>
      <c r="D15" s="154" t="s">
        <v>176</v>
      </c>
      <c r="E15" s="103"/>
      <c r="F15" s="103"/>
      <c r="G15" s="98"/>
      <c r="H15" s="100">
        <v>0.1</v>
      </c>
      <c r="I15" s="101">
        <f t="shared" si="1"/>
        <v>0</v>
      </c>
      <c r="J15" s="73"/>
      <c r="K15" s="116"/>
    </row>
    <row r="16" spans="1:11" s="20" customFormat="1" ht="63.75" x14ac:dyDescent="0.2">
      <c r="A16" s="33" t="str">
        <f t="shared" si="0"/>
        <v>!</v>
      </c>
      <c r="B16" s="148" t="s">
        <v>55</v>
      </c>
      <c r="C16" s="155"/>
      <c r="D16" s="147" t="s">
        <v>177</v>
      </c>
      <c r="E16" s="103"/>
      <c r="F16" s="103"/>
      <c r="G16" s="103"/>
      <c r="H16" s="104">
        <v>0.1</v>
      </c>
      <c r="I16" s="105">
        <f t="shared" si="1"/>
        <v>0</v>
      </c>
      <c r="J16" s="57"/>
      <c r="K16" s="116"/>
    </row>
    <row r="17" spans="1:11" s="20" customFormat="1" x14ac:dyDescent="0.2">
      <c r="A17" s="120"/>
      <c r="B17" s="150"/>
      <c r="C17" s="150"/>
      <c r="D17" s="156"/>
      <c r="E17" s="42"/>
      <c r="F17" s="42"/>
      <c r="G17" s="42"/>
      <c r="H17" s="102">
        <f>SUM(H10:H16)</f>
        <v>0.99999999999999989</v>
      </c>
      <c r="I17" s="64">
        <f>SUM(I10:I16)</f>
        <v>0</v>
      </c>
      <c r="J17" s="73"/>
    </row>
    <row r="18" spans="1:11" s="20" customFormat="1" ht="0.75" customHeight="1" x14ac:dyDescent="0.2">
      <c r="A18" s="40"/>
      <c r="B18" s="150"/>
      <c r="C18" s="150"/>
      <c r="D18" s="156"/>
      <c r="E18" s="42"/>
      <c r="F18" s="42"/>
      <c r="G18" s="42"/>
      <c r="H18" s="69"/>
      <c r="I18" s="44"/>
      <c r="J18" s="57"/>
    </row>
    <row r="19" spans="1:11" s="20" customFormat="1" x14ac:dyDescent="0.2">
      <c r="A19" s="40"/>
      <c r="B19" s="150"/>
      <c r="C19" s="150"/>
      <c r="D19" s="156"/>
      <c r="E19" s="42"/>
      <c r="F19" s="42"/>
      <c r="G19" s="42"/>
      <c r="H19" s="69"/>
      <c r="I19" s="44"/>
      <c r="J19" s="57"/>
    </row>
    <row r="20" spans="1:11" s="32" customFormat="1" ht="15" x14ac:dyDescent="0.2">
      <c r="A20" s="29" t="s">
        <v>7</v>
      </c>
      <c r="B20" s="241" t="s">
        <v>178</v>
      </c>
      <c r="C20" s="241"/>
      <c r="D20" s="242"/>
      <c r="E20" s="225"/>
      <c r="F20" s="225"/>
      <c r="G20" s="225"/>
      <c r="H20" s="225"/>
      <c r="I20" s="30">
        <v>0.1</v>
      </c>
      <c r="J20" s="31"/>
      <c r="K20" s="136"/>
    </row>
    <row r="21" spans="1:11" s="20" customFormat="1" ht="63.75" x14ac:dyDescent="0.2">
      <c r="A21" s="33" t="str">
        <f t="shared" ref="A21:A27" si="2">IF(NOT(COUNTBLANK(E21:G21)=2),"!","")</f>
        <v>!</v>
      </c>
      <c r="B21" s="148" t="s">
        <v>8</v>
      </c>
      <c r="C21" s="149"/>
      <c r="D21" s="147" t="s">
        <v>179</v>
      </c>
      <c r="E21" s="36"/>
      <c r="F21" s="36"/>
      <c r="G21" s="37"/>
      <c r="H21" s="68">
        <v>0.15</v>
      </c>
      <c r="I21" s="39">
        <f t="shared" ref="I21:I27" si="3">IF(ISBLANK($E21),IF(ISBLANK($F21),0,$F$6),$E$6)*$H21</f>
        <v>0</v>
      </c>
      <c r="J21" s="73"/>
      <c r="K21" s="116"/>
    </row>
    <row r="22" spans="1:11" s="20" customFormat="1" ht="25.5" x14ac:dyDescent="0.2">
      <c r="A22" s="33" t="str">
        <f t="shared" si="2"/>
        <v>!</v>
      </c>
      <c r="B22" s="148" t="s">
        <v>9</v>
      </c>
      <c r="C22" s="149"/>
      <c r="D22" s="147" t="s">
        <v>180</v>
      </c>
      <c r="E22" s="36"/>
      <c r="F22" s="36"/>
      <c r="G22" s="37"/>
      <c r="H22" s="68">
        <v>0.2</v>
      </c>
      <c r="I22" s="39">
        <f t="shared" si="3"/>
        <v>0</v>
      </c>
      <c r="J22" s="73"/>
      <c r="K22" s="116"/>
    </row>
    <row r="23" spans="1:11" s="20" customFormat="1" ht="38.25" x14ac:dyDescent="0.2">
      <c r="A23" s="33" t="str">
        <f t="shared" si="2"/>
        <v>!</v>
      </c>
      <c r="B23" s="148" t="s">
        <v>10</v>
      </c>
      <c r="C23" s="149"/>
      <c r="D23" s="147" t="s">
        <v>53</v>
      </c>
      <c r="E23" s="36"/>
      <c r="F23" s="36"/>
      <c r="G23" s="37"/>
      <c r="H23" s="68">
        <v>0.1</v>
      </c>
      <c r="I23" s="39">
        <f t="shared" si="3"/>
        <v>0</v>
      </c>
      <c r="J23" s="73"/>
      <c r="K23" s="116"/>
    </row>
    <row r="24" spans="1:11" s="20" customFormat="1" ht="102" x14ac:dyDescent="0.2">
      <c r="A24" s="33" t="str">
        <f t="shared" si="2"/>
        <v>!</v>
      </c>
      <c r="B24" s="148" t="s">
        <v>11</v>
      </c>
      <c r="C24" s="149"/>
      <c r="D24" s="147" t="s">
        <v>181</v>
      </c>
      <c r="E24" s="36"/>
      <c r="F24" s="36"/>
      <c r="G24" s="37"/>
      <c r="H24" s="68">
        <v>0.1</v>
      </c>
      <c r="I24" s="39">
        <f t="shared" si="3"/>
        <v>0</v>
      </c>
      <c r="J24" s="73"/>
      <c r="K24" s="116"/>
    </row>
    <row r="25" spans="1:11" s="20" customFormat="1" ht="38.25" x14ac:dyDescent="0.2">
      <c r="A25" s="33" t="str">
        <f t="shared" si="2"/>
        <v>!</v>
      </c>
      <c r="B25" s="148" t="s">
        <v>12</v>
      </c>
      <c r="C25" s="149"/>
      <c r="D25" s="147" t="s">
        <v>182</v>
      </c>
      <c r="E25" s="36"/>
      <c r="F25" s="36"/>
      <c r="G25" s="37"/>
      <c r="H25" s="68">
        <v>0.15</v>
      </c>
      <c r="I25" s="39">
        <f t="shared" si="3"/>
        <v>0</v>
      </c>
      <c r="J25" s="73"/>
      <c r="K25" s="116"/>
    </row>
    <row r="26" spans="1:11" s="20" customFormat="1" ht="89.25" x14ac:dyDescent="0.2">
      <c r="A26" s="59" t="str">
        <f t="shared" si="2"/>
        <v>!</v>
      </c>
      <c r="B26" s="151" t="s">
        <v>13</v>
      </c>
      <c r="C26" s="157"/>
      <c r="D26" s="147" t="s">
        <v>183</v>
      </c>
      <c r="E26" s="36"/>
      <c r="F26" s="36"/>
      <c r="G26" s="37"/>
      <c r="H26" s="68">
        <v>0.15</v>
      </c>
      <c r="I26" s="39">
        <f t="shared" si="3"/>
        <v>0</v>
      </c>
      <c r="J26" s="73"/>
      <c r="K26" s="116"/>
    </row>
    <row r="27" spans="1:11" s="20" customFormat="1" ht="63.75" x14ac:dyDescent="0.2">
      <c r="A27" s="121" t="str">
        <f t="shared" si="2"/>
        <v>!</v>
      </c>
      <c r="B27" s="152" t="s">
        <v>14</v>
      </c>
      <c r="C27" s="149"/>
      <c r="D27" s="147" t="s">
        <v>184</v>
      </c>
      <c r="E27" s="36"/>
      <c r="F27" s="36"/>
      <c r="G27" s="36"/>
      <c r="H27" s="68">
        <v>0.15</v>
      </c>
      <c r="I27" s="39">
        <f t="shared" si="3"/>
        <v>0</v>
      </c>
      <c r="J27" s="73"/>
      <c r="K27" s="116"/>
    </row>
    <row r="28" spans="1:11" s="20" customFormat="1" ht="40.5" customHeight="1" x14ac:dyDescent="0.2">
      <c r="A28" s="120"/>
      <c r="B28" s="9"/>
      <c r="C28" s="60"/>
      <c r="E28" s="42"/>
      <c r="F28" s="42"/>
      <c r="G28" s="42"/>
      <c r="H28" s="68">
        <f>SUM(H21:H27)</f>
        <v>1</v>
      </c>
      <c r="I28" s="38">
        <f>SUM(I21:I27)</f>
        <v>0</v>
      </c>
      <c r="J28" s="73"/>
    </row>
    <row r="29" spans="1:11" s="20" customFormat="1" x14ac:dyDescent="0.2">
      <c r="A29" s="40"/>
      <c r="B29" s="9"/>
      <c r="C29" s="41"/>
      <c r="D29" s="76"/>
      <c r="E29" s="42"/>
      <c r="F29" s="42"/>
      <c r="G29" s="42"/>
      <c r="H29" s="69"/>
      <c r="I29" s="44"/>
      <c r="J29" s="57"/>
    </row>
    <row r="30" spans="1:11" s="20" customFormat="1" x14ac:dyDescent="0.2">
      <c r="A30" s="40"/>
      <c r="B30" s="9"/>
      <c r="C30" s="41"/>
      <c r="D30" s="76"/>
      <c r="E30" s="42"/>
      <c r="F30" s="42"/>
      <c r="G30" s="42"/>
      <c r="H30" s="69"/>
      <c r="I30" s="44"/>
      <c r="J30" s="57"/>
    </row>
    <row r="31" spans="1:11" s="32" customFormat="1" ht="28.15" customHeight="1" x14ac:dyDescent="0.2">
      <c r="A31" s="32" t="s">
        <v>17</v>
      </c>
      <c r="B31" s="227" t="s">
        <v>185</v>
      </c>
      <c r="C31" s="227"/>
      <c r="D31" s="227"/>
      <c r="E31" s="225"/>
      <c r="F31" s="225"/>
      <c r="G31" s="225"/>
      <c r="H31" s="225"/>
      <c r="I31" s="46">
        <v>0.1</v>
      </c>
      <c r="J31" s="31"/>
      <c r="K31" s="136"/>
    </row>
    <row r="32" spans="1:11" s="20" customFormat="1" ht="63.75" x14ac:dyDescent="0.2">
      <c r="A32" s="33" t="str">
        <f t="shared" ref="A32:A37" si="4">IF(NOT(COUNTBLANK(E32:G32)=2),"!","")</f>
        <v>!</v>
      </c>
      <c r="B32" s="148" t="s">
        <v>18</v>
      </c>
      <c r="C32" s="149"/>
      <c r="D32" s="147" t="s">
        <v>186</v>
      </c>
      <c r="E32" s="37"/>
      <c r="F32" s="36"/>
      <c r="G32" s="36"/>
      <c r="H32" s="68">
        <v>0.15</v>
      </c>
      <c r="I32" s="39">
        <f t="shared" ref="I32:I37" si="5">IF(ISBLANK($E32),IF(ISBLANK($F32),0,$F$6),$E$6)*$H32</f>
        <v>0</v>
      </c>
      <c r="J32" s="73"/>
      <c r="K32" s="116"/>
    </row>
    <row r="33" spans="1:204" s="20" customFormat="1" ht="51" x14ac:dyDescent="0.2">
      <c r="A33" s="33" t="str">
        <f t="shared" si="4"/>
        <v>!</v>
      </c>
      <c r="B33" s="148" t="s">
        <v>19</v>
      </c>
      <c r="C33" s="149"/>
      <c r="D33" s="147" t="s">
        <v>187</v>
      </c>
      <c r="E33" s="63"/>
      <c r="F33" s="63"/>
      <c r="G33" s="36"/>
      <c r="H33" s="68">
        <v>0.15</v>
      </c>
      <c r="I33" s="39">
        <f t="shared" si="5"/>
        <v>0</v>
      </c>
      <c r="J33" s="73"/>
      <c r="K33" s="116"/>
    </row>
    <row r="34" spans="1:204" s="20" customFormat="1" ht="38.25" x14ac:dyDescent="0.2">
      <c r="A34" s="33" t="str">
        <f t="shared" si="4"/>
        <v>!</v>
      </c>
      <c r="B34" s="148" t="s">
        <v>20</v>
      </c>
      <c r="C34" s="149"/>
      <c r="D34" s="147" t="s">
        <v>188</v>
      </c>
      <c r="E34" s="63"/>
      <c r="F34" s="63"/>
      <c r="G34" s="36"/>
      <c r="H34" s="68">
        <v>0.15</v>
      </c>
      <c r="I34" s="39">
        <f t="shared" si="5"/>
        <v>0</v>
      </c>
      <c r="J34" s="73"/>
      <c r="K34" s="116"/>
    </row>
    <row r="35" spans="1:204" s="61" customFormat="1" ht="38.25" x14ac:dyDescent="0.2">
      <c r="A35" s="33" t="str">
        <f t="shared" si="4"/>
        <v>!</v>
      </c>
      <c r="B35" s="148" t="s">
        <v>21</v>
      </c>
      <c r="C35" s="158"/>
      <c r="D35" s="147" t="s">
        <v>189</v>
      </c>
      <c r="E35" s="63"/>
      <c r="F35" s="63"/>
      <c r="G35" s="36"/>
      <c r="H35" s="68">
        <v>0.2</v>
      </c>
      <c r="I35" s="38">
        <f t="shared" si="5"/>
        <v>0</v>
      </c>
      <c r="J35" s="73"/>
      <c r="K35" s="116"/>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row>
    <row r="36" spans="1:204" s="20" customFormat="1" ht="76.5" x14ac:dyDescent="0.2">
      <c r="A36" s="33" t="str">
        <f t="shared" si="4"/>
        <v>!</v>
      </c>
      <c r="B36" s="148" t="s">
        <v>22</v>
      </c>
      <c r="C36" s="149"/>
      <c r="D36" s="147" t="s">
        <v>126</v>
      </c>
      <c r="E36" s="63"/>
      <c r="F36" s="63"/>
      <c r="G36" s="36"/>
      <c r="H36" s="68">
        <v>0.15</v>
      </c>
      <c r="I36" s="39">
        <f t="shared" si="5"/>
        <v>0</v>
      </c>
      <c r="J36" s="73"/>
      <c r="K36" s="116"/>
    </row>
    <row r="37" spans="1:204" s="3" customFormat="1" ht="89.25" x14ac:dyDescent="0.2">
      <c r="A37" s="33" t="str">
        <f t="shared" si="4"/>
        <v>!</v>
      </c>
      <c r="B37" s="148" t="s">
        <v>51</v>
      </c>
      <c r="C37" s="160"/>
      <c r="D37" s="147" t="s">
        <v>125</v>
      </c>
      <c r="E37" s="63"/>
      <c r="F37" s="63"/>
      <c r="G37" s="63"/>
      <c r="H37" s="68">
        <v>0.2</v>
      </c>
      <c r="I37" s="39">
        <f t="shared" si="5"/>
        <v>0</v>
      </c>
      <c r="J37" s="73"/>
      <c r="K37" s="116"/>
    </row>
    <row r="38" spans="1:204" s="3" customFormat="1" x14ac:dyDescent="0.2">
      <c r="B38" s="161"/>
      <c r="C38" s="161"/>
      <c r="D38" s="162"/>
      <c r="E38" s="43"/>
      <c r="F38" s="43"/>
      <c r="G38" s="43"/>
      <c r="H38" s="68">
        <f>SUM(H32:H37)</f>
        <v>1</v>
      </c>
      <c r="I38" s="38">
        <f>SUM(I32:I37)</f>
        <v>0</v>
      </c>
      <c r="J38" s="48"/>
      <c r="K38" s="53"/>
    </row>
    <row r="39" spans="1:204" s="3" customFormat="1" x14ac:dyDescent="0.2">
      <c r="B39" s="163"/>
      <c r="C39" s="163"/>
      <c r="D39" s="162"/>
      <c r="E39" s="43"/>
      <c r="F39" s="43"/>
      <c r="G39" s="43"/>
      <c r="H39" s="69"/>
      <c r="I39" s="44"/>
      <c r="J39" s="48"/>
      <c r="K39" s="53"/>
    </row>
    <row r="40" spans="1:204" s="50" customFormat="1" ht="15" x14ac:dyDescent="0.25">
      <c r="A40" s="29" t="s">
        <v>23</v>
      </c>
      <c r="B40" s="241" t="s">
        <v>127</v>
      </c>
      <c r="C40" s="241"/>
      <c r="D40" s="241"/>
      <c r="E40" s="225"/>
      <c r="F40" s="225"/>
      <c r="G40" s="225"/>
      <c r="H40" s="225"/>
      <c r="I40" s="30">
        <v>0.1</v>
      </c>
      <c r="J40" s="49"/>
      <c r="K40" s="141"/>
    </row>
    <row r="41" spans="1:204" s="20" customFormat="1" ht="38.25" x14ac:dyDescent="0.2">
      <c r="A41" s="33" t="str">
        <f>IF(NOT(COUNTBLANK(E41:G41)=2),"!","")</f>
        <v>!</v>
      </c>
      <c r="B41" s="159" t="s">
        <v>24</v>
      </c>
      <c r="C41" s="149"/>
      <c r="D41" s="164" t="s">
        <v>190</v>
      </c>
      <c r="E41" s="36"/>
      <c r="F41" s="36"/>
      <c r="G41" s="36"/>
      <c r="H41" s="68">
        <v>0.25</v>
      </c>
      <c r="I41" s="39">
        <f>IF(ISBLANK($E41),IF(ISBLANK($F41),0,$F$6),$E$6)*$H41</f>
        <v>0</v>
      </c>
      <c r="J41" s="73"/>
      <c r="K41" s="116"/>
    </row>
    <row r="42" spans="1:204" s="20" customFormat="1" ht="25.5" x14ac:dyDescent="0.2">
      <c r="A42" s="33" t="str">
        <f>IF(NOT(COUNTBLANK(E42:G42)=2),"!","")</f>
        <v>!</v>
      </c>
      <c r="B42" s="159" t="s">
        <v>25</v>
      </c>
      <c r="C42" s="149"/>
      <c r="D42" s="164" t="s">
        <v>128</v>
      </c>
      <c r="E42" s="36"/>
      <c r="F42" s="36"/>
      <c r="G42" s="36"/>
      <c r="H42" s="68">
        <v>0.25</v>
      </c>
      <c r="I42" s="39">
        <f>IF(ISBLANK($E42),IF(ISBLANK($F42),0,$F$6),$E$6)*$H42</f>
        <v>0</v>
      </c>
      <c r="J42" s="73"/>
      <c r="K42" s="116"/>
    </row>
    <row r="43" spans="1:204" s="20" customFormat="1" ht="25.5" x14ac:dyDescent="0.2">
      <c r="A43" s="33" t="str">
        <f>IF(NOT(COUNTBLANK(E43:G43)=2),"!","")</f>
        <v>!</v>
      </c>
      <c r="B43" s="159" t="s">
        <v>26</v>
      </c>
      <c r="C43" s="149"/>
      <c r="D43" s="164" t="s">
        <v>129</v>
      </c>
      <c r="E43" s="36"/>
      <c r="F43" s="36"/>
      <c r="G43" s="36"/>
      <c r="H43" s="68">
        <v>0.25</v>
      </c>
      <c r="I43" s="39">
        <f>IF(ISBLANK($E43),IF(ISBLANK($F43),0,$F$6),$E$6)*$H43</f>
        <v>0</v>
      </c>
      <c r="J43" s="73"/>
      <c r="K43" s="116"/>
    </row>
    <row r="44" spans="1:204" s="20" customFormat="1" ht="38.25" x14ac:dyDescent="0.2">
      <c r="A44" s="33" t="str">
        <f>IF(NOT(COUNTBLANK(E44:G44)=2),"!","")</f>
        <v>!</v>
      </c>
      <c r="B44" s="159" t="s">
        <v>27</v>
      </c>
      <c r="C44" s="149"/>
      <c r="D44" s="164" t="s">
        <v>191</v>
      </c>
      <c r="E44" s="36"/>
      <c r="F44" s="36"/>
      <c r="G44" s="36"/>
      <c r="H44" s="68">
        <v>0.25</v>
      </c>
      <c r="I44" s="39">
        <f>IF(ISBLANK($E44),IF(ISBLANK($F44),0,$F$6),$E$6)*$H44</f>
        <v>0</v>
      </c>
      <c r="J44" s="73"/>
      <c r="K44" s="116"/>
    </row>
    <row r="45" spans="1:204" s="9" customFormat="1" x14ac:dyDescent="0.2">
      <c r="A45" s="51"/>
      <c r="B45" s="52"/>
      <c r="C45" s="51"/>
      <c r="D45" s="53"/>
      <c r="E45" s="54"/>
      <c r="F45" s="54"/>
      <c r="G45" s="54"/>
      <c r="H45" s="68">
        <f>SUM(H41:H44)</f>
        <v>1</v>
      </c>
      <c r="I45" s="38">
        <f>SUM(I41:I44)</f>
        <v>0</v>
      </c>
      <c r="J45" s="55"/>
      <c r="K45" s="20"/>
    </row>
    <row r="46" spans="1:204" ht="12" customHeight="1" x14ac:dyDescent="0.2">
      <c r="B46" s="238"/>
      <c r="C46" s="238"/>
      <c r="D46" s="238"/>
      <c r="I46" s="22"/>
    </row>
    <row r="47" spans="1:204" s="32" customFormat="1" ht="15" x14ac:dyDescent="0.2">
      <c r="A47" s="29" t="s">
        <v>28</v>
      </c>
      <c r="B47" s="224" t="s">
        <v>133</v>
      </c>
      <c r="C47" s="224"/>
      <c r="D47" s="224"/>
      <c r="E47" s="225"/>
      <c r="F47" s="225"/>
      <c r="G47" s="225"/>
      <c r="H47" s="225"/>
      <c r="I47" s="30">
        <v>0.2</v>
      </c>
      <c r="J47" s="31"/>
      <c r="K47" s="136"/>
    </row>
    <row r="48" spans="1:204" s="20" customFormat="1" ht="25.5" x14ac:dyDescent="0.2">
      <c r="A48" s="33" t="str">
        <f t="shared" ref="A48:A56" si="6">IF(NOT(COUNTBLANK(E48:G48)=2),"!","")</f>
        <v>!</v>
      </c>
      <c r="B48" s="110" t="s">
        <v>29</v>
      </c>
      <c r="C48" s="34"/>
      <c r="D48" s="145" t="s">
        <v>132</v>
      </c>
      <c r="E48" s="36"/>
      <c r="F48" s="36"/>
      <c r="G48" s="37"/>
      <c r="H48" s="71">
        <v>0.1</v>
      </c>
      <c r="I48" s="39">
        <f t="shared" ref="I48:I56" si="7">IF(ISBLANK($E48),IF(ISBLANK($F48),0,$F$6),$E$6)*$H48</f>
        <v>0</v>
      </c>
      <c r="J48" s="73"/>
      <c r="K48" s="116"/>
    </row>
    <row r="49" spans="1:11" s="20" customFormat="1" ht="114.75" x14ac:dyDescent="0.2">
      <c r="A49" s="33" t="str">
        <f t="shared" si="6"/>
        <v>!</v>
      </c>
      <c r="B49" s="110" t="s">
        <v>30</v>
      </c>
      <c r="C49" s="34"/>
      <c r="D49" s="145" t="s">
        <v>192</v>
      </c>
      <c r="E49" s="36"/>
      <c r="F49" s="36"/>
      <c r="G49" s="37"/>
      <c r="H49" s="68">
        <v>0.15</v>
      </c>
      <c r="I49" s="39">
        <f t="shared" si="7"/>
        <v>0</v>
      </c>
      <c r="J49" s="73"/>
      <c r="K49" s="116"/>
    </row>
    <row r="50" spans="1:11" s="20" customFormat="1" ht="50.45" customHeight="1" x14ac:dyDescent="0.2">
      <c r="A50" s="33" t="str">
        <f t="shared" si="6"/>
        <v>!</v>
      </c>
      <c r="B50" s="110" t="s">
        <v>31</v>
      </c>
      <c r="C50" s="34"/>
      <c r="D50" s="145" t="s">
        <v>135</v>
      </c>
      <c r="E50" s="36"/>
      <c r="F50" s="36"/>
      <c r="G50" s="37"/>
      <c r="H50" s="68">
        <v>0.1</v>
      </c>
      <c r="I50" s="39">
        <f t="shared" si="7"/>
        <v>0</v>
      </c>
      <c r="J50" s="73"/>
      <c r="K50" s="116"/>
    </row>
    <row r="51" spans="1:11" s="20" customFormat="1" ht="44.45" customHeight="1" x14ac:dyDescent="0.2">
      <c r="A51" s="33" t="str">
        <f t="shared" si="6"/>
        <v>!</v>
      </c>
      <c r="B51" s="110" t="s">
        <v>32</v>
      </c>
      <c r="C51" s="35"/>
      <c r="D51" s="145" t="s">
        <v>193</v>
      </c>
      <c r="E51" s="36"/>
      <c r="F51" s="36"/>
      <c r="G51" s="37"/>
      <c r="H51" s="68">
        <v>0.1</v>
      </c>
      <c r="I51" s="39">
        <f t="shared" si="7"/>
        <v>0</v>
      </c>
      <c r="J51" s="73"/>
      <c r="K51" s="116"/>
    </row>
    <row r="52" spans="1:11" s="20" customFormat="1" ht="89.25" x14ac:dyDescent="0.2">
      <c r="A52" s="33" t="str">
        <f t="shared" si="6"/>
        <v>!</v>
      </c>
      <c r="B52" s="110" t="s">
        <v>33</v>
      </c>
      <c r="C52" s="34"/>
      <c r="D52" s="145" t="s">
        <v>137</v>
      </c>
      <c r="E52" s="36"/>
      <c r="F52" s="36"/>
      <c r="G52" s="36"/>
      <c r="H52" s="68">
        <v>0.1</v>
      </c>
      <c r="I52" s="39">
        <f t="shared" si="7"/>
        <v>0</v>
      </c>
      <c r="J52" s="73"/>
      <c r="K52" s="116"/>
    </row>
    <row r="53" spans="1:11" s="20" customFormat="1" ht="76.5" x14ac:dyDescent="0.2">
      <c r="A53" s="33" t="str">
        <f t="shared" si="6"/>
        <v>!</v>
      </c>
      <c r="B53" s="110" t="s">
        <v>34</v>
      </c>
      <c r="C53" s="34"/>
      <c r="D53" s="145" t="s">
        <v>194</v>
      </c>
      <c r="E53" s="36"/>
      <c r="F53" s="36"/>
      <c r="G53" s="36"/>
      <c r="H53" s="68">
        <v>0.1</v>
      </c>
      <c r="I53" s="39">
        <f t="shared" si="7"/>
        <v>0</v>
      </c>
      <c r="J53" s="73"/>
      <c r="K53" s="116"/>
    </row>
    <row r="54" spans="1:11" s="20" customFormat="1" ht="63.75" x14ac:dyDescent="0.2">
      <c r="A54" s="33" t="str">
        <f t="shared" si="6"/>
        <v>!</v>
      </c>
      <c r="B54" s="110" t="s">
        <v>35</v>
      </c>
      <c r="C54" s="34"/>
      <c r="D54" s="145" t="s">
        <v>139</v>
      </c>
      <c r="E54" s="36"/>
      <c r="F54" s="36"/>
      <c r="G54" s="36"/>
      <c r="H54" s="68">
        <v>0.1</v>
      </c>
      <c r="I54" s="39">
        <f t="shared" si="7"/>
        <v>0</v>
      </c>
      <c r="J54" s="73"/>
      <c r="K54" s="116"/>
    </row>
    <row r="55" spans="1:11" s="20" customFormat="1" ht="51" x14ac:dyDescent="0.2">
      <c r="A55" s="33" t="str">
        <f t="shared" si="6"/>
        <v>!</v>
      </c>
      <c r="B55" s="110" t="s">
        <v>36</v>
      </c>
      <c r="C55" s="34"/>
      <c r="D55" s="145" t="s">
        <v>140</v>
      </c>
      <c r="E55" s="36"/>
      <c r="F55" s="36"/>
      <c r="G55" s="36"/>
      <c r="H55" s="68">
        <v>0.15</v>
      </c>
      <c r="I55" s="39">
        <f t="shared" si="7"/>
        <v>0</v>
      </c>
      <c r="J55" s="73"/>
      <c r="K55" s="116"/>
    </row>
    <row r="56" spans="1:11" s="20" customFormat="1" ht="63.75" x14ac:dyDescent="0.2">
      <c r="A56" s="33" t="str">
        <f t="shared" si="6"/>
        <v>!</v>
      </c>
      <c r="B56" s="110" t="s">
        <v>37</v>
      </c>
      <c r="C56" s="34"/>
      <c r="D56" s="145" t="s">
        <v>195</v>
      </c>
      <c r="E56" s="36"/>
      <c r="F56" s="36"/>
      <c r="G56" s="36"/>
      <c r="H56" s="68">
        <v>0.1</v>
      </c>
      <c r="I56" s="39">
        <f t="shared" si="7"/>
        <v>0</v>
      </c>
      <c r="J56" s="73"/>
      <c r="K56" s="116"/>
    </row>
    <row r="57" spans="1:11" s="20" customFormat="1" x14ac:dyDescent="0.2">
      <c r="A57" s="40"/>
      <c r="B57" s="56"/>
      <c r="C57" s="9"/>
      <c r="D57" s="76"/>
      <c r="E57" s="42"/>
      <c r="F57" s="42"/>
      <c r="G57" s="42"/>
      <c r="H57" s="68">
        <f>SUM(H48:H56)</f>
        <v>0.99999999999999989</v>
      </c>
      <c r="I57" s="38">
        <f>SUM(I48:I56)</f>
        <v>0</v>
      </c>
      <c r="J57" s="73"/>
    </row>
    <row r="58" spans="1:11" s="3" customFormat="1" x14ac:dyDescent="0.2">
      <c r="B58" s="5"/>
      <c r="C58" s="5"/>
      <c r="E58" s="43"/>
      <c r="F58" s="43"/>
      <c r="G58" s="43"/>
      <c r="H58" s="69"/>
      <c r="I58" s="44"/>
      <c r="J58" s="48"/>
      <c r="K58" s="53"/>
    </row>
    <row r="59" spans="1:11" s="32" customFormat="1" ht="15" x14ac:dyDescent="0.25">
      <c r="A59" s="29" t="s">
        <v>38</v>
      </c>
      <c r="B59" s="239" t="s">
        <v>142</v>
      </c>
      <c r="C59" s="239"/>
      <c r="D59" s="239"/>
      <c r="E59" s="240"/>
      <c r="F59" s="240"/>
      <c r="G59" s="240"/>
      <c r="H59" s="240"/>
      <c r="I59" s="46">
        <v>0.2</v>
      </c>
      <c r="J59" s="31"/>
      <c r="K59" s="136"/>
    </row>
    <row r="60" spans="1:11" s="32" customFormat="1" ht="63.75" x14ac:dyDescent="0.25">
      <c r="A60" s="33" t="str">
        <f t="shared" ref="A60:A69" si="8">IF(NOT(COUNTBLANK(E60:G60)=2),"!","")</f>
        <v>!</v>
      </c>
      <c r="B60" s="148" t="s">
        <v>39</v>
      </c>
      <c r="C60" s="165"/>
      <c r="D60" s="147" t="s">
        <v>143</v>
      </c>
      <c r="E60" s="103"/>
      <c r="F60" s="103"/>
      <c r="G60" s="103"/>
      <c r="H60" s="104">
        <v>0.1</v>
      </c>
      <c r="I60" s="105">
        <f t="shared" ref="I60:I69" si="9">IF(ISBLANK($E60),IF(ISBLANK($F60),0,$F$6),$E$6)*$H60</f>
        <v>0</v>
      </c>
      <c r="J60" s="31"/>
      <c r="K60" s="116"/>
    </row>
    <row r="61" spans="1:11" s="20" customFormat="1" ht="89.25" x14ac:dyDescent="0.2">
      <c r="A61" s="33" t="str">
        <f t="shared" si="8"/>
        <v>!</v>
      </c>
      <c r="B61" s="148" t="s">
        <v>40</v>
      </c>
      <c r="C61" s="149"/>
      <c r="D61" s="147" t="s">
        <v>196</v>
      </c>
      <c r="E61" s="103"/>
      <c r="F61" s="125"/>
      <c r="G61" s="126"/>
      <c r="H61" s="102">
        <v>0.1</v>
      </c>
      <c r="I61" s="127">
        <f t="shared" si="9"/>
        <v>0</v>
      </c>
      <c r="J61" s="73"/>
      <c r="K61" s="116"/>
    </row>
    <row r="62" spans="1:11" s="20" customFormat="1" ht="38.25" x14ac:dyDescent="0.2">
      <c r="A62" s="33" t="str">
        <f t="shared" si="8"/>
        <v>!</v>
      </c>
      <c r="B62" s="148" t="s">
        <v>41</v>
      </c>
      <c r="C62" s="149"/>
      <c r="D62" s="147" t="s">
        <v>145</v>
      </c>
      <c r="E62" s="103"/>
      <c r="F62" s="36"/>
      <c r="G62" s="37"/>
      <c r="H62" s="68">
        <v>0.05</v>
      </c>
      <c r="I62" s="39">
        <f t="shared" si="9"/>
        <v>0</v>
      </c>
      <c r="J62" s="73"/>
      <c r="K62" s="116"/>
    </row>
    <row r="63" spans="1:11" s="20" customFormat="1" ht="38.25" x14ac:dyDescent="0.2">
      <c r="A63" s="33" t="str">
        <f t="shared" si="8"/>
        <v>!</v>
      </c>
      <c r="B63" s="148" t="s">
        <v>42</v>
      </c>
      <c r="C63" s="149"/>
      <c r="D63" s="147" t="s">
        <v>146</v>
      </c>
      <c r="E63" s="103"/>
      <c r="F63" s="36"/>
      <c r="G63" s="37"/>
      <c r="H63" s="68">
        <v>0.1</v>
      </c>
      <c r="I63" s="39">
        <f t="shared" si="9"/>
        <v>0</v>
      </c>
      <c r="J63" s="73"/>
      <c r="K63" s="116"/>
    </row>
    <row r="64" spans="1:11" s="20" customFormat="1" ht="25.5" x14ac:dyDescent="0.2">
      <c r="A64" s="33" t="str">
        <f t="shared" si="8"/>
        <v>!</v>
      </c>
      <c r="B64" s="148" t="s">
        <v>43</v>
      </c>
      <c r="C64" s="149"/>
      <c r="D64" s="147" t="s">
        <v>147</v>
      </c>
      <c r="E64" s="103"/>
      <c r="F64" s="36"/>
      <c r="G64" s="37"/>
      <c r="H64" s="68">
        <v>0.1</v>
      </c>
      <c r="I64" s="39">
        <f t="shared" si="9"/>
        <v>0</v>
      </c>
      <c r="J64" s="73"/>
      <c r="K64" s="116"/>
    </row>
    <row r="65" spans="1:11" s="20" customFormat="1" ht="63.75" x14ac:dyDescent="0.2">
      <c r="A65" s="33" t="str">
        <f t="shared" si="8"/>
        <v>!</v>
      </c>
      <c r="B65" s="148" t="s">
        <v>44</v>
      </c>
      <c r="C65" s="150"/>
      <c r="D65" s="147" t="s">
        <v>197</v>
      </c>
      <c r="E65" s="103"/>
      <c r="F65" s="36"/>
      <c r="G65" s="37"/>
      <c r="H65" s="68">
        <v>0.15</v>
      </c>
      <c r="I65" s="39">
        <f t="shared" si="9"/>
        <v>0</v>
      </c>
      <c r="J65" s="73"/>
      <c r="K65" s="116"/>
    </row>
    <row r="66" spans="1:11" s="20" customFormat="1" ht="51" x14ac:dyDescent="0.2">
      <c r="A66" s="33" t="str">
        <f t="shared" si="8"/>
        <v>!</v>
      </c>
      <c r="B66" s="148" t="s">
        <v>45</v>
      </c>
      <c r="C66" s="150"/>
      <c r="D66" s="147" t="s">
        <v>149</v>
      </c>
      <c r="E66" s="103"/>
      <c r="F66" s="36"/>
      <c r="G66" s="37"/>
      <c r="H66" s="68">
        <v>0.15</v>
      </c>
      <c r="I66" s="39">
        <f t="shared" si="9"/>
        <v>0</v>
      </c>
      <c r="J66" s="73"/>
      <c r="K66" s="116"/>
    </row>
    <row r="67" spans="1:11" s="20" customFormat="1" ht="89.25" x14ac:dyDescent="0.2">
      <c r="A67" s="33" t="str">
        <f t="shared" si="8"/>
        <v>!</v>
      </c>
      <c r="B67" s="148" t="s">
        <v>46</v>
      </c>
      <c r="C67" s="153"/>
      <c r="D67" s="154" t="s">
        <v>150</v>
      </c>
      <c r="E67" s="103"/>
      <c r="F67" s="98"/>
      <c r="G67" s="99"/>
      <c r="H67" s="100">
        <v>0.1</v>
      </c>
      <c r="I67" s="101">
        <f t="shared" si="9"/>
        <v>0</v>
      </c>
      <c r="J67" s="73"/>
      <c r="K67" s="116"/>
    </row>
    <row r="68" spans="1:11" s="20" customFormat="1" ht="63.75" x14ac:dyDescent="0.2">
      <c r="A68" s="33" t="str">
        <f t="shared" si="8"/>
        <v>!</v>
      </c>
      <c r="B68" s="148" t="s">
        <v>67</v>
      </c>
      <c r="C68" s="155"/>
      <c r="D68" s="147" t="s">
        <v>198</v>
      </c>
      <c r="E68" s="103"/>
      <c r="F68" s="103"/>
      <c r="G68" s="103"/>
      <c r="H68" s="104">
        <v>0.1</v>
      </c>
      <c r="I68" s="105">
        <f t="shared" si="9"/>
        <v>0</v>
      </c>
      <c r="J68" s="57"/>
      <c r="K68" s="116"/>
    </row>
    <row r="69" spans="1:11" s="20" customFormat="1" ht="51" x14ac:dyDescent="0.2">
      <c r="A69" s="33" t="str">
        <f t="shared" si="8"/>
        <v>!</v>
      </c>
      <c r="B69" s="148" t="s">
        <v>68</v>
      </c>
      <c r="C69" s="150"/>
      <c r="D69" s="147" t="s">
        <v>199</v>
      </c>
      <c r="E69" s="103"/>
      <c r="F69" s="103"/>
      <c r="G69" s="103"/>
      <c r="H69" s="104">
        <v>0.05</v>
      </c>
      <c r="I69" s="105">
        <f t="shared" si="9"/>
        <v>0</v>
      </c>
      <c r="J69" s="57"/>
      <c r="K69" s="116"/>
    </row>
    <row r="70" spans="1:11" s="20" customFormat="1" x14ac:dyDescent="0.2">
      <c r="A70" s="40"/>
      <c r="B70" s="56"/>
      <c r="C70" s="41"/>
      <c r="D70" s="76"/>
      <c r="E70" s="42"/>
      <c r="F70" s="42"/>
      <c r="G70" s="42"/>
      <c r="H70" s="102">
        <f>SUM(H60:H69)</f>
        <v>1</v>
      </c>
      <c r="I70" s="64">
        <f>SUM(I60:I69)</f>
        <v>0</v>
      </c>
      <c r="J70" s="73"/>
    </row>
    <row r="71" spans="1:11" s="9" customFormat="1" x14ac:dyDescent="0.2">
      <c r="A71" s="43"/>
      <c r="B71" s="3"/>
      <c r="C71" s="3"/>
      <c r="D71" s="74"/>
      <c r="E71" s="43"/>
      <c r="F71" s="43"/>
      <c r="G71" s="43"/>
      <c r="H71" s="69"/>
      <c r="I71" s="45"/>
      <c r="J71" s="57"/>
      <c r="K71" s="20"/>
    </row>
    <row r="72" spans="1:11" s="50" customFormat="1" ht="23.25" customHeight="1" x14ac:dyDescent="0.25">
      <c r="A72" s="106" t="s">
        <v>47</v>
      </c>
      <c r="B72" s="222" t="s">
        <v>153</v>
      </c>
      <c r="C72" s="222"/>
      <c r="D72" s="222"/>
      <c r="E72" s="222"/>
      <c r="F72" s="222"/>
      <c r="G72" s="222"/>
      <c r="H72" s="222"/>
      <c r="I72" s="107">
        <v>0.1</v>
      </c>
      <c r="J72" s="109"/>
      <c r="K72" s="141"/>
    </row>
    <row r="73" spans="1:11" s="20" customFormat="1" ht="38.25" x14ac:dyDescent="0.2">
      <c r="A73" s="33" t="str">
        <f>IF(NOT(COUNTBLANK(E73:G73)=2),"!","")</f>
        <v>!</v>
      </c>
      <c r="B73" s="62" t="s">
        <v>48</v>
      </c>
      <c r="C73" s="35"/>
      <c r="D73" s="145" t="s">
        <v>154</v>
      </c>
      <c r="E73" s="37"/>
      <c r="F73" s="36"/>
      <c r="G73" s="36"/>
      <c r="H73" s="68">
        <v>0.2</v>
      </c>
      <c r="I73" s="39">
        <f>IF(ISBLANK($E73),IF(ISBLANK($F73),0,$F$6),$E$6)*$H73</f>
        <v>0</v>
      </c>
      <c r="J73" s="73"/>
      <c r="K73" s="116"/>
    </row>
    <row r="74" spans="1:11" s="20" customFormat="1" ht="25.5" x14ac:dyDescent="0.2">
      <c r="A74" s="33" t="str">
        <f>IF(NOT(COUNTBLANK(E74:G74)=2),"!","")</f>
        <v>!</v>
      </c>
      <c r="B74" s="62" t="s">
        <v>49</v>
      </c>
      <c r="C74" s="35"/>
      <c r="D74" s="145" t="s">
        <v>155</v>
      </c>
      <c r="E74" s="37"/>
      <c r="F74" s="36"/>
      <c r="G74" s="36"/>
      <c r="H74" s="68">
        <v>0.2</v>
      </c>
      <c r="I74" s="39">
        <f t="shared" ref="I74:I76" si="10">IF(ISBLANK($E74),IF(ISBLANK($F74),0,$F$6),$E$6)*$H74</f>
        <v>0</v>
      </c>
      <c r="J74" s="73"/>
      <c r="K74" s="116"/>
    </row>
    <row r="75" spans="1:11" s="20" customFormat="1" ht="51" x14ac:dyDescent="0.2">
      <c r="A75" s="33" t="str">
        <f>IF(NOT(COUNTBLANK(E75:G75)=2),"!","")</f>
        <v>!</v>
      </c>
      <c r="B75" s="62" t="s">
        <v>50</v>
      </c>
      <c r="C75" s="35"/>
      <c r="D75" s="145" t="s">
        <v>156</v>
      </c>
      <c r="E75" s="99"/>
      <c r="F75" s="98"/>
      <c r="G75" s="98"/>
      <c r="H75" s="68">
        <v>0.2</v>
      </c>
      <c r="I75" s="39">
        <f t="shared" si="10"/>
        <v>0</v>
      </c>
      <c r="J75" s="73"/>
      <c r="K75" s="116"/>
    </row>
    <row r="76" spans="1:11" s="20" customFormat="1" ht="25.5" x14ac:dyDescent="0.2">
      <c r="A76" s="33" t="str">
        <f t="shared" ref="A76:A77" si="11">IF(NOT(COUNTBLANK(E76:G76)=2),"!","")</f>
        <v>!</v>
      </c>
      <c r="B76" s="130" t="s">
        <v>56</v>
      </c>
      <c r="C76" s="131"/>
      <c r="D76" s="145" t="s">
        <v>157</v>
      </c>
      <c r="E76" s="103"/>
      <c r="F76" s="103"/>
      <c r="G76" s="103"/>
      <c r="H76" s="68">
        <v>0.2</v>
      </c>
      <c r="I76" s="39">
        <f t="shared" si="10"/>
        <v>0</v>
      </c>
      <c r="J76" s="57"/>
      <c r="K76" s="116"/>
    </row>
    <row r="77" spans="1:11" s="20" customFormat="1" ht="51" x14ac:dyDescent="0.2">
      <c r="A77" s="33" t="str">
        <f t="shared" si="11"/>
        <v>!</v>
      </c>
      <c r="B77" s="132" t="s">
        <v>57</v>
      </c>
      <c r="C77" s="133"/>
      <c r="D77" s="146" t="s">
        <v>200</v>
      </c>
      <c r="E77" s="103"/>
      <c r="F77" s="103"/>
      <c r="G77" s="103"/>
      <c r="H77" s="68">
        <v>0.2</v>
      </c>
      <c r="I77" s="39">
        <f>IF(ISBLANK($E77),IF(ISBLANK($F77),0,$F$6),$E$6)*$H77</f>
        <v>0</v>
      </c>
      <c r="J77" s="57"/>
      <c r="K77" s="116"/>
    </row>
    <row r="78" spans="1:11" x14ac:dyDescent="0.2">
      <c r="H78" s="68">
        <f>SUM(H73:H77)</f>
        <v>1</v>
      </c>
      <c r="I78" s="39">
        <f>SUM(I73:I77)</f>
        <v>0</v>
      </c>
    </row>
    <row r="82" spans="1:11" ht="12.75" customHeight="1" x14ac:dyDescent="0.25">
      <c r="A82" s="222" t="s">
        <v>201</v>
      </c>
      <c r="B82" s="222"/>
      <c r="C82" s="222"/>
      <c r="D82" s="222"/>
      <c r="E82" s="222"/>
      <c r="F82" s="222"/>
      <c r="G82" s="222"/>
      <c r="I82" s="107">
        <v>0.1</v>
      </c>
    </row>
    <row r="83" spans="1:11" ht="76.5" x14ac:dyDescent="0.2">
      <c r="A83" s="134"/>
      <c r="B83" s="135" t="s">
        <v>58</v>
      </c>
      <c r="D83" s="143" t="s">
        <v>202</v>
      </c>
      <c r="E83" s="123"/>
      <c r="F83" s="123"/>
      <c r="G83" s="123"/>
      <c r="H83" s="68">
        <v>0.25</v>
      </c>
      <c r="I83" s="39">
        <f>IF(ISBLANK($E83),IF(ISBLANK($F83),0,$F$6),$E$6)*$H83</f>
        <v>0</v>
      </c>
      <c r="K83" s="116"/>
    </row>
    <row r="84" spans="1:11" ht="63.75" x14ac:dyDescent="0.2">
      <c r="A84" s="134"/>
      <c r="B84" s="135" t="s">
        <v>59</v>
      </c>
      <c r="D84" s="144" t="s">
        <v>161</v>
      </c>
      <c r="E84" s="123"/>
      <c r="F84" s="123"/>
      <c r="G84" s="123"/>
      <c r="H84" s="68">
        <v>0.2</v>
      </c>
      <c r="I84" s="39">
        <f t="shared" ref="I84:I87" si="12">IF(ISBLANK($E84),IF(ISBLANK($F84),0,$F$6),$E$6)*$H84</f>
        <v>0</v>
      </c>
      <c r="K84" s="116"/>
    </row>
    <row r="85" spans="1:11" ht="38.25" x14ac:dyDescent="0.2">
      <c r="A85" s="134"/>
      <c r="B85" s="135" t="s">
        <v>60</v>
      </c>
      <c r="D85" s="143" t="s">
        <v>162</v>
      </c>
      <c r="E85" s="123"/>
      <c r="F85" s="123"/>
      <c r="G85" s="123"/>
      <c r="H85" s="68">
        <v>0.25</v>
      </c>
      <c r="I85" s="39">
        <f t="shared" si="12"/>
        <v>0</v>
      </c>
      <c r="K85" s="116"/>
    </row>
    <row r="86" spans="1:11" ht="38.25" x14ac:dyDescent="0.2">
      <c r="A86" s="134"/>
      <c r="B86" s="135" t="s">
        <v>61</v>
      </c>
      <c r="D86" s="143" t="s">
        <v>163</v>
      </c>
      <c r="E86" s="123"/>
      <c r="F86" s="123"/>
      <c r="G86" s="123"/>
      <c r="H86" s="68">
        <v>0.2</v>
      </c>
      <c r="I86" s="39">
        <f t="shared" si="12"/>
        <v>0</v>
      </c>
      <c r="K86" s="116"/>
    </row>
    <row r="87" spans="1:11" ht="51" x14ac:dyDescent="0.2">
      <c r="A87" s="134"/>
      <c r="B87" s="135" t="s">
        <v>62</v>
      </c>
      <c r="D87" s="143" t="s">
        <v>164</v>
      </c>
      <c r="E87" s="123"/>
      <c r="F87" s="123"/>
      <c r="G87" s="123"/>
      <c r="H87" s="68">
        <v>0.1</v>
      </c>
      <c r="I87" s="39">
        <f t="shared" si="12"/>
        <v>0</v>
      </c>
      <c r="K87" s="116"/>
    </row>
    <row r="88" spans="1:11" x14ac:dyDescent="0.2">
      <c r="H88" s="68">
        <f>SUM(H83:H87)</f>
        <v>0.99999999999999989</v>
      </c>
      <c r="I88" s="39">
        <f>SUM(I83:I87)</f>
        <v>0</v>
      </c>
    </row>
  </sheetData>
  <sheetProtection selectLockedCells="1" selectUnlockedCells="1"/>
  <mergeCells count="21">
    <mergeCell ref="E3:I3"/>
    <mergeCell ref="B46:D46"/>
    <mergeCell ref="B47:D47"/>
    <mergeCell ref="E47:H47"/>
    <mergeCell ref="B59:D59"/>
    <mergeCell ref="E59:H59"/>
    <mergeCell ref="B20:D20"/>
    <mergeCell ref="E20:H20"/>
    <mergeCell ref="B40:D40"/>
    <mergeCell ref="E40:H40"/>
    <mergeCell ref="A82:G82"/>
    <mergeCell ref="B72:H72"/>
    <mergeCell ref="I5:I7"/>
    <mergeCell ref="A7:D7"/>
    <mergeCell ref="B8:D8"/>
    <mergeCell ref="B31:D31"/>
    <mergeCell ref="E31:H31"/>
    <mergeCell ref="E5:G5"/>
    <mergeCell ref="H5:H7"/>
    <mergeCell ref="B9:D9"/>
    <mergeCell ref="E9:H9"/>
  </mergeCells>
  <phoneticPr fontId="0" type="noConversion"/>
  <printOptions horizontalCentered="1"/>
  <pageMargins left="0.39370078740157483" right="0.39370078740157483" top="0.39370078740157483" bottom="0.39370078740157483" header="0.31496062992125984" footer="0.31496062992125984"/>
  <pageSetup paperSize="9" scale="93" firstPageNumber="0" orientation="portrait" horizontalDpi="300" verticalDpi="300" r:id="rId1"/>
  <headerFooter alignWithMargins="0"/>
  <rowBreaks count="1" manualBreakCount="1">
    <brk id="3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T60"/>
  <sheetViews>
    <sheetView showGridLines="0" tabSelected="1" topLeftCell="A25" zoomScale="75" zoomScaleNormal="100" zoomScaleSheetLayoutView="100" workbookViewId="0">
      <selection activeCell="H60" sqref="H60"/>
    </sheetView>
  </sheetViews>
  <sheetFormatPr defaultColWidth="8.85546875" defaultRowHeight="12.75" x14ac:dyDescent="0.2"/>
  <cols>
    <col min="1" max="1" width="0.85546875" style="206" customWidth="1"/>
    <col min="2" max="2" width="1.28515625" style="206" customWidth="1"/>
    <col min="3" max="3" width="23.28515625" style="206" customWidth="1"/>
    <col min="4" max="5" width="11.7109375" style="206" customWidth="1"/>
    <col min="6" max="6" width="8.85546875" style="206" customWidth="1"/>
    <col min="7" max="7" width="1.28515625" style="206" customWidth="1"/>
    <col min="8" max="8" width="22.85546875" style="206" bestFit="1" customWidth="1"/>
    <col min="9" max="10" width="11.7109375" style="206" customWidth="1"/>
    <col min="11" max="11" width="8.85546875" style="206" customWidth="1"/>
    <col min="12" max="12" width="1.28515625" style="206" customWidth="1"/>
    <col min="13" max="13" width="22.85546875" style="206" bestFit="1" customWidth="1"/>
    <col min="14" max="15" width="11.7109375" style="206" customWidth="1"/>
    <col min="16" max="17" width="8.85546875" style="206" customWidth="1"/>
    <col min="18" max="18" width="15.85546875" style="206" customWidth="1"/>
    <col min="19" max="16384" width="8.85546875" style="206"/>
  </cols>
  <sheetData>
    <row r="1" spans="2:20" s="169" customFormat="1" ht="23.25" x14ac:dyDescent="0.3">
      <c r="C1" s="170" t="s">
        <v>69</v>
      </c>
      <c r="D1" s="170"/>
      <c r="E1" s="170"/>
      <c r="F1" s="170"/>
      <c r="G1" s="170"/>
      <c r="H1" s="170"/>
      <c r="I1" s="170"/>
      <c r="J1" s="170"/>
      <c r="K1" s="170"/>
      <c r="L1" s="170"/>
      <c r="M1" s="170"/>
      <c r="N1" s="170"/>
      <c r="O1" s="170"/>
    </row>
    <row r="2" spans="2:20" s="172" customFormat="1" ht="23.25" customHeight="1" x14ac:dyDescent="0.3">
      <c r="B2" s="171"/>
      <c r="C2" s="251" t="s">
        <v>70</v>
      </c>
      <c r="D2" s="251"/>
      <c r="E2" s="251"/>
      <c r="F2" s="251"/>
      <c r="G2" s="251"/>
      <c r="H2" s="251"/>
      <c r="I2" s="251"/>
      <c r="J2" s="251"/>
      <c r="K2" s="251"/>
      <c r="L2" s="251"/>
      <c r="M2" s="251"/>
      <c r="N2" s="251"/>
      <c r="O2" s="251"/>
    </row>
    <row r="3" spans="2:20" s="173" customFormat="1" ht="20.25" x14ac:dyDescent="0.3">
      <c r="C3" s="251" t="s">
        <v>203</v>
      </c>
      <c r="D3" s="251"/>
      <c r="E3" s="251"/>
      <c r="F3" s="251"/>
      <c r="G3" s="251"/>
      <c r="H3" s="251"/>
      <c r="I3" s="251"/>
      <c r="J3" s="251"/>
      <c r="K3" s="251"/>
      <c r="L3" s="251"/>
      <c r="M3" s="251"/>
      <c r="N3" s="251"/>
      <c r="O3" s="251"/>
    </row>
    <row r="4" spans="2:20" s="174" customFormat="1" ht="14.25" customHeight="1" x14ac:dyDescent="0.35">
      <c r="C4" s="175"/>
      <c r="D4" s="175"/>
      <c r="E4" s="175"/>
      <c r="F4" s="175"/>
      <c r="G4" s="175"/>
      <c r="H4" s="176"/>
      <c r="I4" s="176"/>
      <c r="J4" s="175"/>
      <c r="K4" s="177"/>
      <c r="L4" s="175"/>
      <c r="M4" s="175"/>
      <c r="N4" s="178"/>
      <c r="O4" s="175"/>
      <c r="Q4" s="179"/>
      <c r="R4" s="179"/>
      <c r="S4" s="179"/>
      <c r="T4" s="179"/>
    </row>
    <row r="5" spans="2:20" s="174" customFormat="1" ht="24" customHeight="1" x14ac:dyDescent="0.2">
      <c r="G5" s="243" t="s">
        <v>209</v>
      </c>
      <c r="H5" s="243"/>
      <c r="I5" s="243"/>
      <c r="J5" s="243"/>
    </row>
    <row r="6" spans="2:20" s="181" customFormat="1" ht="33" customHeight="1" x14ac:dyDescent="0.25">
      <c r="B6" s="180"/>
      <c r="C6" s="250" t="s">
        <v>204</v>
      </c>
      <c r="D6" s="250"/>
      <c r="E6" s="250"/>
      <c r="G6" s="243"/>
      <c r="H6" s="243"/>
      <c r="I6" s="243"/>
      <c r="J6" s="243"/>
      <c r="L6" s="243" t="s">
        <v>210</v>
      </c>
      <c r="M6" s="243"/>
      <c r="N6" s="243"/>
      <c r="O6" s="243"/>
      <c r="Q6" s="182"/>
      <c r="R6" s="182"/>
      <c r="S6" s="182"/>
      <c r="T6" s="182"/>
    </row>
    <row r="7" spans="2:20" s="181" customFormat="1" ht="34.5" customHeight="1" x14ac:dyDescent="0.25">
      <c r="B7" s="183"/>
      <c r="C7" s="250"/>
      <c r="D7" s="250"/>
      <c r="E7" s="250"/>
      <c r="G7" s="184"/>
      <c r="I7" s="185" t="s">
        <v>207</v>
      </c>
      <c r="J7" s="186"/>
      <c r="L7" s="243"/>
      <c r="M7" s="243"/>
      <c r="N7" s="243"/>
      <c r="O7" s="243"/>
      <c r="Q7" s="182"/>
      <c r="R7" s="182"/>
      <c r="S7" s="182"/>
      <c r="T7" s="182"/>
    </row>
    <row r="8" spans="2:20" s="181" customFormat="1" ht="15" x14ac:dyDescent="0.2">
      <c r="B8" s="184"/>
      <c r="D8" s="185" t="s">
        <v>207</v>
      </c>
      <c r="E8" s="186"/>
      <c r="G8" s="184"/>
      <c r="H8" s="174" t="s">
        <v>205</v>
      </c>
      <c r="I8" s="187">
        <f>'two-tier system'!I74</f>
        <v>0.1</v>
      </c>
      <c r="J8" s="188"/>
      <c r="L8" s="184"/>
      <c r="N8" s="185" t="s">
        <v>207</v>
      </c>
      <c r="O8" s="186"/>
      <c r="S8" s="185"/>
      <c r="T8" s="185"/>
    </row>
    <row r="9" spans="2:20" s="181" customFormat="1" ht="15" x14ac:dyDescent="0.2">
      <c r="B9" s="184"/>
      <c r="C9" s="174" t="s">
        <v>205</v>
      </c>
      <c r="D9" s="187">
        <f>'two-tier system'!I48</f>
        <v>0.2</v>
      </c>
      <c r="E9" s="188"/>
      <c r="G9" s="184"/>
      <c r="H9" s="174" t="s">
        <v>206</v>
      </c>
      <c r="I9" s="189">
        <f>'two-tier system'!I80</f>
        <v>0</v>
      </c>
      <c r="J9" s="188"/>
      <c r="L9" s="184"/>
      <c r="M9" s="174" t="s">
        <v>205</v>
      </c>
      <c r="N9" s="187">
        <f>'two-tier system'!I35</f>
        <v>0.1</v>
      </c>
      <c r="O9" s="188"/>
      <c r="R9" s="174"/>
      <c r="S9" s="187"/>
      <c r="T9" s="187"/>
    </row>
    <row r="10" spans="2:20" s="181" customFormat="1" ht="15" customHeight="1" x14ac:dyDescent="0.2">
      <c r="B10" s="184"/>
      <c r="C10" s="174" t="s">
        <v>206</v>
      </c>
      <c r="D10" s="190">
        <f>'two-tier system'!I58</f>
        <v>0</v>
      </c>
      <c r="E10" s="188"/>
      <c r="G10" s="191"/>
      <c r="H10" s="192"/>
      <c r="I10" s="193"/>
      <c r="J10" s="194"/>
      <c r="L10" s="184"/>
      <c r="M10" s="174" t="s">
        <v>206</v>
      </c>
      <c r="N10" s="190">
        <f>'two-tier system'!I41</f>
        <v>0</v>
      </c>
      <c r="O10" s="188"/>
      <c r="R10" s="174"/>
    </row>
    <row r="11" spans="2:20" s="181" customFormat="1" ht="15" x14ac:dyDescent="0.2">
      <c r="B11" s="191"/>
      <c r="C11" s="192"/>
      <c r="D11" s="193"/>
      <c r="E11" s="194"/>
      <c r="L11" s="191"/>
      <c r="M11" s="195"/>
      <c r="N11" s="195"/>
      <c r="O11" s="194"/>
    </row>
    <row r="12" spans="2:20" s="181" customFormat="1" x14ac:dyDescent="0.2"/>
    <row r="13" spans="2:20" s="181" customFormat="1" x14ac:dyDescent="0.2">
      <c r="G13" s="196"/>
      <c r="H13" s="197"/>
      <c r="I13" s="197"/>
      <c r="J13" s="198"/>
    </row>
    <row r="14" spans="2:20" s="181" customFormat="1" ht="12.75" customHeight="1" x14ac:dyDescent="0.25">
      <c r="B14" s="199"/>
      <c r="C14" s="244" t="s">
        <v>142</v>
      </c>
      <c r="D14" s="244"/>
      <c r="E14" s="244"/>
      <c r="G14" s="245" t="s">
        <v>211</v>
      </c>
      <c r="H14" s="245"/>
      <c r="I14" s="245"/>
      <c r="J14" s="245"/>
      <c r="L14" s="243" t="s">
        <v>170</v>
      </c>
      <c r="M14" s="243"/>
      <c r="N14" s="243"/>
      <c r="O14" s="243"/>
      <c r="Q14" s="182"/>
      <c r="R14" s="182"/>
      <c r="S14" s="182"/>
      <c r="T14" s="182"/>
    </row>
    <row r="15" spans="2:20" s="181" customFormat="1" ht="42.75" customHeight="1" x14ac:dyDescent="0.2">
      <c r="B15" s="200"/>
      <c r="C15" s="244"/>
      <c r="D15" s="244"/>
      <c r="E15" s="244"/>
      <c r="G15" s="245"/>
      <c r="H15" s="245"/>
      <c r="I15" s="245"/>
      <c r="J15" s="245"/>
      <c r="L15" s="243"/>
      <c r="M15" s="243"/>
      <c r="N15" s="243"/>
      <c r="O15" s="243"/>
      <c r="Q15" s="182"/>
      <c r="R15" s="182"/>
      <c r="S15" s="182"/>
      <c r="T15" s="182"/>
    </row>
    <row r="16" spans="2:20" s="181" customFormat="1" ht="15.75" customHeight="1" x14ac:dyDescent="0.2">
      <c r="B16" s="184"/>
      <c r="D16" s="185" t="s">
        <v>207</v>
      </c>
      <c r="E16" s="186"/>
      <c r="G16" s="184"/>
      <c r="H16" s="185" t="s">
        <v>208</v>
      </c>
      <c r="I16" s="190">
        <f>+(D9*D10)+(I8*I9)+(N9*N10)+(D17*D18)+(N17*N18)+(D25*D26)+(N25*N26)+(I26*I27)</f>
        <v>0</v>
      </c>
      <c r="J16" s="201"/>
      <c r="L16" s="184"/>
      <c r="N16" s="185" t="s">
        <v>207</v>
      </c>
      <c r="O16" s="186"/>
      <c r="S16" s="185"/>
      <c r="T16" s="185"/>
    </row>
    <row r="17" spans="2:20" s="181" customFormat="1" ht="20.25" customHeight="1" x14ac:dyDescent="0.2">
      <c r="B17" s="184"/>
      <c r="C17" s="174" t="s">
        <v>205</v>
      </c>
      <c r="D17" s="187">
        <f>'two-tier system'!I62</f>
        <v>0.2</v>
      </c>
      <c r="E17" s="188"/>
      <c r="G17" s="184"/>
      <c r="H17" s="202"/>
      <c r="I17" s="187"/>
      <c r="J17" s="188"/>
      <c r="L17" s="184"/>
      <c r="M17" s="174" t="s">
        <v>205</v>
      </c>
      <c r="N17" s="187">
        <f>'two-tier system'!I9</f>
        <v>0.1</v>
      </c>
      <c r="O17" s="188"/>
      <c r="T17" s="187"/>
    </row>
    <row r="18" spans="2:20" s="181" customFormat="1" ht="15" x14ac:dyDescent="0.2">
      <c r="B18" s="184"/>
      <c r="C18" s="174" t="s">
        <v>206</v>
      </c>
      <c r="D18" s="190">
        <f>'two-tier system'!I73</f>
        <v>0</v>
      </c>
      <c r="E18" s="188"/>
      <c r="G18" s="184"/>
      <c r="I18" s="174"/>
      <c r="J18" s="203"/>
      <c r="L18" s="184"/>
      <c r="M18" s="174" t="s">
        <v>206</v>
      </c>
      <c r="N18" s="190">
        <f>'two-tier system'!I17</f>
        <v>0</v>
      </c>
      <c r="O18" s="188"/>
      <c r="R18" s="174"/>
    </row>
    <row r="19" spans="2:20" s="181" customFormat="1" ht="15" x14ac:dyDescent="0.2">
      <c r="B19" s="191"/>
      <c r="C19" s="192"/>
      <c r="D19" s="193"/>
      <c r="E19" s="194"/>
      <c r="G19" s="184"/>
      <c r="J19" s="203"/>
      <c r="L19" s="191"/>
      <c r="M19" s="192"/>
      <c r="N19" s="204"/>
      <c r="O19" s="194"/>
    </row>
    <row r="20" spans="2:20" s="181" customFormat="1" x14ac:dyDescent="0.2">
      <c r="G20" s="191"/>
      <c r="H20" s="195"/>
      <c r="I20" s="195"/>
      <c r="J20" s="194"/>
    </row>
    <row r="21" spans="2:20" s="181" customFormat="1" ht="15" customHeight="1" x14ac:dyDescent="0.2"/>
    <row r="22" spans="2:20" s="181" customFormat="1" ht="15.75" customHeight="1" thickBot="1" x14ac:dyDescent="0.3">
      <c r="B22" s="199"/>
      <c r="C22" s="250" t="s">
        <v>127</v>
      </c>
      <c r="D22" s="250"/>
      <c r="E22" s="250"/>
      <c r="L22" s="243" t="s">
        <v>212</v>
      </c>
      <c r="M22" s="243"/>
      <c r="N22" s="243"/>
      <c r="O22" s="243"/>
      <c r="Q22" s="182"/>
      <c r="R22" s="182"/>
      <c r="S22" s="182"/>
      <c r="T22" s="182"/>
    </row>
    <row r="23" spans="2:20" s="181" customFormat="1" ht="36" customHeight="1" thickBot="1" x14ac:dyDescent="0.3">
      <c r="B23" s="205"/>
      <c r="C23" s="250"/>
      <c r="D23" s="250"/>
      <c r="E23" s="250"/>
      <c r="G23" s="243" t="s">
        <v>213</v>
      </c>
      <c r="H23" s="243"/>
      <c r="I23" s="243"/>
      <c r="J23" s="243"/>
      <c r="L23" s="243"/>
      <c r="M23" s="243"/>
      <c r="N23" s="243"/>
      <c r="O23" s="243"/>
      <c r="Q23" s="182"/>
      <c r="R23" s="182"/>
      <c r="S23" s="182"/>
      <c r="T23" s="182"/>
    </row>
    <row r="24" spans="2:20" s="181" customFormat="1" ht="15" x14ac:dyDescent="0.2">
      <c r="B24" s="184"/>
      <c r="D24" s="185" t="s">
        <v>207</v>
      </c>
      <c r="E24" s="186"/>
      <c r="G24" s="243"/>
      <c r="H24" s="243"/>
      <c r="I24" s="243"/>
      <c r="J24" s="243"/>
      <c r="L24" s="184"/>
      <c r="M24" s="174"/>
      <c r="N24" s="185" t="s">
        <v>207</v>
      </c>
      <c r="O24" s="186"/>
      <c r="S24" s="185"/>
      <c r="T24" s="185"/>
    </row>
    <row r="25" spans="2:20" s="181" customFormat="1" ht="15" x14ac:dyDescent="0.2">
      <c r="B25" s="184"/>
      <c r="C25" s="174" t="s">
        <v>205</v>
      </c>
      <c r="D25" s="187">
        <v>0.1</v>
      </c>
      <c r="E25" s="188"/>
      <c r="G25" s="184"/>
      <c r="I25" s="185" t="s">
        <v>207</v>
      </c>
      <c r="J25" s="186"/>
      <c r="L25" s="184"/>
      <c r="M25" s="174" t="s">
        <v>205</v>
      </c>
      <c r="N25" s="187">
        <f>'two-tier system'!I19</f>
        <v>0.1</v>
      </c>
      <c r="O25" s="188"/>
      <c r="R25" s="174"/>
      <c r="S25" s="187"/>
      <c r="T25" s="187"/>
    </row>
    <row r="26" spans="2:20" s="181" customFormat="1" ht="15" x14ac:dyDescent="0.2">
      <c r="B26" s="184"/>
      <c r="C26" s="174" t="s">
        <v>206</v>
      </c>
      <c r="D26" s="190">
        <f>'two-tier system'!I47</f>
        <v>0</v>
      </c>
      <c r="E26" s="188"/>
      <c r="G26" s="184"/>
      <c r="H26" s="174" t="s">
        <v>205</v>
      </c>
      <c r="I26" s="187">
        <f>'two-tier system'!I82</f>
        <v>0.1</v>
      </c>
      <c r="J26" s="188"/>
      <c r="L26" s="184"/>
      <c r="M26" s="174" t="s">
        <v>206</v>
      </c>
      <c r="N26" s="190">
        <f>'two-tier system'!I33</f>
        <v>0</v>
      </c>
      <c r="O26" s="188"/>
      <c r="R26" s="174"/>
    </row>
    <row r="27" spans="2:20" s="181" customFormat="1" ht="21" customHeight="1" thickBot="1" x14ac:dyDescent="0.25">
      <c r="B27" s="191"/>
      <c r="C27" s="195"/>
      <c r="D27" s="195"/>
      <c r="E27" s="194"/>
      <c r="G27" s="184"/>
      <c r="H27" s="174" t="s">
        <v>206</v>
      </c>
      <c r="I27" s="189">
        <f>'two-tier system'!I88</f>
        <v>0</v>
      </c>
      <c r="J27" s="188"/>
      <c r="L27" s="191"/>
      <c r="M27" s="192"/>
      <c r="N27" s="204"/>
      <c r="O27" s="194"/>
    </row>
    <row r="28" spans="2:20" ht="31.5" customHeight="1" thickBot="1" x14ac:dyDescent="0.25">
      <c r="G28" s="191"/>
      <c r="H28" s="192"/>
      <c r="I28" s="193"/>
      <c r="J28" s="194"/>
    </row>
    <row r="29" spans="2:20" ht="31.5" customHeight="1" x14ac:dyDescent="0.2"/>
    <row r="30" spans="2:20" ht="31.5" customHeight="1" x14ac:dyDescent="0.2"/>
    <row r="31" spans="2:20" ht="31.5" customHeight="1" x14ac:dyDescent="0.2"/>
    <row r="32" spans="2:20" ht="31.5" customHeight="1" x14ac:dyDescent="0.2"/>
    <row r="33" spans="3:16" ht="31.5" customHeight="1" x14ac:dyDescent="0.2"/>
    <row r="34" spans="3:16" s="207" customFormat="1" ht="20.25" x14ac:dyDescent="0.3">
      <c r="C34" s="247" t="s">
        <v>52</v>
      </c>
      <c r="D34" s="247"/>
      <c r="E34" s="247"/>
      <c r="F34" s="247"/>
      <c r="G34" s="247"/>
      <c r="H34" s="247"/>
      <c r="I34" s="247"/>
      <c r="J34" s="247"/>
      <c r="K34" s="247"/>
      <c r="L34" s="247"/>
      <c r="M34" s="247"/>
      <c r="N34" s="247"/>
      <c r="O34" s="247"/>
      <c r="P34" s="247"/>
    </row>
    <row r="35" spans="3:16" s="207" customFormat="1" ht="20.25" x14ac:dyDescent="0.3">
      <c r="C35" s="248" t="s">
        <v>218</v>
      </c>
      <c r="D35" s="248"/>
      <c r="E35" s="248"/>
      <c r="F35" s="248"/>
      <c r="G35" s="248"/>
      <c r="H35" s="248"/>
      <c r="I35" s="248"/>
      <c r="J35" s="248"/>
      <c r="K35" s="248"/>
      <c r="L35" s="248"/>
      <c r="M35" s="248"/>
      <c r="N35" s="248"/>
      <c r="O35" s="248"/>
      <c r="P35" s="248"/>
    </row>
    <row r="36" spans="3:16" ht="22.5" customHeight="1" x14ac:dyDescent="0.2"/>
    <row r="37" spans="3:16" ht="27" customHeight="1" x14ac:dyDescent="0.2">
      <c r="C37" s="174"/>
      <c r="D37" s="174"/>
      <c r="E37" s="174"/>
      <c r="F37" s="174"/>
      <c r="G37" s="243" t="s">
        <v>153</v>
      </c>
      <c r="H37" s="243"/>
      <c r="I37" s="243"/>
      <c r="J37" s="243"/>
      <c r="K37" s="174"/>
    </row>
    <row r="38" spans="3:16" ht="35.25" customHeight="1" x14ac:dyDescent="0.2">
      <c r="C38" s="243" t="s">
        <v>133</v>
      </c>
      <c r="D38" s="243"/>
      <c r="E38" s="243"/>
      <c r="F38" s="181"/>
      <c r="G38" s="243"/>
      <c r="H38" s="243"/>
      <c r="I38" s="243"/>
      <c r="J38" s="243"/>
      <c r="K38" s="181"/>
      <c r="M38" s="243" t="s">
        <v>214</v>
      </c>
      <c r="N38" s="243"/>
      <c r="O38" s="243"/>
      <c r="P38" s="243"/>
    </row>
    <row r="39" spans="3:16" ht="41.25" customHeight="1" x14ac:dyDescent="0.2">
      <c r="C39" s="243"/>
      <c r="D39" s="243"/>
      <c r="E39" s="243"/>
      <c r="F39" s="181"/>
      <c r="G39" s="184"/>
      <c r="H39" s="181"/>
      <c r="I39" s="185" t="s">
        <v>207</v>
      </c>
      <c r="J39" s="186"/>
      <c r="K39" s="181"/>
      <c r="M39" s="243"/>
      <c r="N39" s="243"/>
      <c r="O39" s="243"/>
      <c r="P39" s="243"/>
    </row>
    <row r="40" spans="3:16" ht="15" x14ac:dyDescent="0.2">
      <c r="C40" s="184"/>
      <c r="D40" s="185" t="s">
        <v>207</v>
      </c>
      <c r="E40" s="186"/>
      <c r="F40" s="181"/>
      <c r="G40" s="184"/>
      <c r="H40" s="174" t="s">
        <v>205</v>
      </c>
      <c r="I40" s="187">
        <f>'one-tier system'!I72</f>
        <v>0.1</v>
      </c>
      <c r="J40" s="188"/>
      <c r="K40" s="181"/>
      <c r="M40" s="184"/>
      <c r="N40" s="185" t="s">
        <v>207</v>
      </c>
      <c r="P40" s="186"/>
    </row>
    <row r="41" spans="3:16" ht="15" x14ac:dyDescent="0.2">
      <c r="C41" s="208" t="s">
        <v>205</v>
      </c>
      <c r="D41" s="187">
        <f>'one-tier system'!I47</f>
        <v>0.2</v>
      </c>
      <c r="E41" s="188"/>
      <c r="F41" s="181"/>
      <c r="G41" s="184"/>
      <c r="H41" s="174" t="s">
        <v>206</v>
      </c>
      <c r="I41" s="190">
        <f>'one-tier system'!I78</f>
        <v>0</v>
      </c>
      <c r="J41" s="188"/>
      <c r="K41" s="181"/>
      <c r="M41" s="208" t="s">
        <v>205</v>
      </c>
      <c r="N41" s="187">
        <f>'one-tier system'!I31</f>
        <v>0.1</v>
      </c>
      <c r="P41" s="188"/>
    </row>
    <row r="42" spans="3:16" ht="15" x14ac:dyDescent="0.2">
      <c r="C42" s="208" t="s">
        <v>206</v>
      </c>
      <c r="D42" s="190">
        <f>'one-tier system'!I57</f>
        <v>0</v>
      </c>
      <c r="E42" s="188"/>
      <c r="F42" s="181"/>
      <c r="G42" s="191"/>
      <c r="H42" s="192"/>
      <c r="I42" s="193"/>
      <c r="J42" s="194"/>
      <c r="K42" s="181"/>
      <c r="M42" s="208" t="s">
        <v>206</v>
      </c>
      <c r="N42" s="190">
        <f>'one-tier system'!I38</f>
        <v>0</v>
      </c>
      <c r="P42" s="209"/>
    </row>
    <row r="43" spans="3:16" ht="15" x14ac:dyDescent="0.2">
      <c r="C43" s="210"/>
      <c r="D43" s="193"/>
      <c r="E43" s="194"/>
      <c r="F43" s="181"/>
      <c r="G43" s="181"/>
      <c r="H43" s="181"/>
      <c r="I43" s="181"/>
      <c r="J43" s="181"/>
      <c r="K43" s="181"/>
      <c r="M43" s="191"/>
      <c r="N43" s="195"/>
      <c r="O43" s="195"/>
      <c r="P43" s="194"/>
    </row>
    <row r="44" spans="3:16" x14ac:dyDescent="0.2">
      <c r="C44" s="181"/>
      <c r="D44" s="181"/>
      <c r="E44" s="181"/>
      <c r="F44" s="181"/>
      <c r="G44" s="181"/>
      <c r="H44" s="181"/>
      <c r="I44" s="181"/>
      <c r="J44" s="181"/>
      <c r="K44" s="181"/>
      <c r="M44" s="181"/>
      <c r="N44" s="181"/>
      <c r="O44" s="181"/>
      <c r="P44" s="181"/>
    </row>
    <row r="45" spans="3:16" x14ac:dyDescent="0.2">
      <c r="C45" s="181"/>
      <c r="D45" s="181"/>
      <c r="E45" s="181"/>
      <c r="F45" s="181"/>
      <c r="G45" s="211"/>
      <c r="H45" s="212"/>
      <c r="I45" s="212"/>
      <c r="J45" s="213"/>
      <c r="K45" s="181"/>
      <c r="M45" s="181"/>
      <c r="N45" s="181"/>
      <c r="O45" s="181"/>
      <c r="P45" s="181"/>
    </row>
    <row r="46" spans="3:16" ht="12.75" customHeight="1" x14ac:dyDescent="0.2">
      <c r="C46" s="246" t="s">
        <v>142</v>
      </c>
      <c r="D46" s="246"/>
      <c r="E46" s="246"/>
      <c r="F46" s="181"/>
      <c r="G46" s="249" t="s">
        <v>211</v>
      </c>
      <c r="H46" s="249"/>
      <c r="I46" s="249"/>
      <c r="J46" s="249"/>
      <c r="K46" s="181"/>
      <c r="M46" s="243" t="s">
        <v>215</v>
      </c>
      <c r="N46" s="243"/>
      <c r="O46" s="243"/>
      <c r="P46" s="243"/>
    </row>
    <row r="47" spans="3:16" ht="49.5" customHeight="1" x14ac:dyDescent="0.2">
      <c r="C47" s="246"/>
      <c r="D47" s="246"/>
      <c r="E47" s="246"/>
      <c r="F47" s="181"/>
      <c r="G47" s="249"/>
      <c r="H47" s="249"/>
      <c r="I47" s="249"/>
      <c r="J47" s="249"/>
      <c r="K47" s="181"/>
      <c r="M47" s="243"/>
      <c r="N47" s="243"/>
      <c r="O47" s="243"/>
      <c r="P47" s="243"/>
    </row>
    <row r="48" spans="3:16" ht="15" x14ac:dyDescent="0.2">
      <c r="C48" s="184"/>
      <c r="D48" s="185" t="s">
        <v>207</v>
      </c>
      <c r="E48" s="186"/>
      <c r="F48" s="181"/>
      <c r="G48" s="214"/>
      <c r="H48" s="185" t="s">
        <v>208</v>
      </c>
      <c r="I48" s="190">
        <f>+(D41*D42)+(I40*I41)+(N41*N42)+(D49*D50)+(N49*N50)+(D57*D58)+(N57*N58)+(I58*I59)</f>
        <v>0</v>
      </c>
      <c r="J48" s="215"/>
      <c r="K48" s="181"/>
      <c r="M48" s="184"/>
      <c r="N48" s="185" t="s">
        <v>207</v>
      </c>
      <c r="P48" s="186"/>
    </row>
    <row r="49" spans="3:16" ht="15" x14ac:dyDescent="0.2">
      <c r="C49" s="208" t="s">
        <v>205</v>
      </c>
      <c r="D49" s="187">
        <f>'one-tier system'!I59</f>
        <v>0.2</v>
      </c>
      <c r="E49" s="188"/>
      <c r="F49" s="181"/>
      <c r="G49" s="214"/>
      <c r="H49" s="185"/>
      <c r="I49" s="190"/>
      <c r="J49" s="216"/>
      <c r="K49" s="181"/>
      <c r="M49" s="208" t="s">
        <v>205</v>
      </c>
      <c r="N49" s="187">
        <f>'one-tier system'!I20</f>
        <v>0.1</v>
      </c>
      <c r="P49" s="188"/>
    </row>
    <row r="50" spans="3:16" ht="15" x14ac:dyDescent="0.2">
      <c r="C50" s="208" t="s">
        <v>206</v>
      </c>
      <c r="D50" s="190">
        <f>'one-tier system'!I70</f>
        <v>0</v>
      </c>
      <c r="E50" s="188"/>
      <c r="F50" s="181"/>
      <c r="G50" s="214"/>
      <c r="J50" s="217"/>
      <c r="K50" s="181"/>
      <c r="M50" s="208" t="s">
        <v>206</v>
      </c>
      <c r="N50" s="190">
        <f>'one-tier system'!I28</f>
        <v>0</v>
      </c>
      <c r="P50" s="209"/>
    </row>
    <row r="51" spans="3:16" ht="15" x14ac:dyDescent="0.2">
      <c r="C51" s="210"/>
      <c r="D51" s="193"/>
      <c r="E51" s="194"/>
      <c r="F51" s="181"/>
      <c r="G51" s="214"/>
      <c r="H51" s="181"/>
      <c r="I51" s="181"/>
      <c r="J51" s="218"/>
      <c r="K51" s="181"/>
      <c r="M51" s="210"/>
      <c r="N51" s="193"/>
      <c r="O51" s="195"/>
      <c r="P51" s="194"/>
    </row>
    <row r="52" spans="3:16" x14ac:dyDescent="0.2">
      <c r="C52" s="181"/>
      <c r="D52" s="181"/>
      <c r="E52" s="181"/>
      <c r="F52" s="181"/>
      <c r="G52" s="219"/>
      <c r="H52" s="220"/>
      <c r="I52" s="220"/>
      <c r="J52" s="221"/>
      <c r="K52" s="181"/>
      <c r="M52" s="181"/>
      <c r="N52" s="181"/>
      <c r="O52" s="181"/>
      <c r="P52" s="181"/>
    </row>
    <row r="53" spans="3:16" x14ac:dyDescent="0.2">
      <c r="C53" s="181"/>
      <c r="D53" s="181"/>
      <c r="E53" s="181"/>
      <c r="F53" s="181"/>
      <c r="G53" s="181"/>
      <c r="H53" s="181"/>
      <c r="I53" s="181"/>
      <c r="J53" s="181"/>
      <c r="K53" s="181"/>
      <c r="M53" s="181"/>
      <c r="N53" s="181"/>
      <c r="O53" s="181"/>
      <c r="P53" s="181"/>
    </row>
    <row r="54" spans="3:16" ht="12.75" customHeight="1" thickBot="1" x14ac:dyDescent="0.25">
      <c r="C54" s="243" t="s">
        <v>216</v>
      </c>
      <c r="D54" s="243"/>
      <c r="E54" s="243"/>
      <c r="F54" s="181"/>
      <c r="G54" s="181"/>
      <c r="H54" s="181"/>
      <c r="I54" s="181"/>
      <c r="J54" s="181"/>
      <c r="K54" s="181"/>
      <c r="M54" s="243" t="s">
        <v>100</v>
      </c>
      <c r="N54" s="243"/>
      <c r="O54" s="243"/>
      <c r="P54" s="243"/>
    </row>
    <row r="55" spans="3:16" ht="42" customHeight="1" thickBot="1" x14ac:dyDescent="0.25">
      <c r="C55" s="243"/>
      <c r="D55" s="243"/>
      <c r="E55" s="243"/>
      <c r="F55" s="181"/>
      <c r="G55" s="243" t="s">
        <v>217</v>
      </c>
      <c r="H55" s="243"/>
      <c r="I55" s="243"/>
      <c r="J55" s="243"/>
      <c r="K55" s="181"/>
      <c r="M55" s="243"/>
      <c r="N55" s="243"/>
      <c r="O55" s="243"/>
      <c r="P55" s="243"/>
    </row>
    <row r="56" spans="3:16" ht="13.9" customHeight="1" x14ac:dyDescent="0.2">
      <c r="C56" s="184"/>
      <c r="D56" s="185" t="s">
        <v>207</v>
      </c>
      <c r="E56" s="186"/>
      <c r="F56" s="181"/>
      <c r="G56" s="243"/>
      <c r="H56" s="243"/>
      <c r="I56" s="243"/>
      <c r="J56" s="243"/>
      <c r="K56" s="181"/>
      <c r="M56" s="184"/>
      <c r="N56" s="185" t="s">
        <v>207</v>
      </c>
      <c r="P56" s="186"/>
    </row>
    <row r="57" spans="3:16" ht="23.25" customHeight="1" x14ac:dyDescent="0.2">
      <c r="C57" s="208" t="s">
        <v>205</v>
      </c>
      <c r="D57" s="187">
        <f>'one-tier system'!I40</f>
        <v>0.1</v>
      </c>
      <c r="E57" s="188"/>
      <c r="F57" s="181"/>
      <c r="G57" s="184"/>
      <c r="H57" s="181"/>
      <c r="I57" s="185" t="s">
        <v>207</v>
      </c>
      <c r="J57" s="186"/>
      <c r="K57" s="181"/>
      <c r="M57" s="208" t="s">
        <v>205</v>
      </c>
      <c r="N57" s="187">
        <f>'one-tier system'!I9</f>
        <v>0.1</v>
      </c>
      <c r="P57" s="188"/>
    </row>
    <row r="58" spans="3:16" ht="15" x14ac:dyDescent="0.2">
      <c r="C58" s="208" t="s">
        <v>206</v>
      </c>
      <c r="D58" s="190">
        <f>'one-tier system'!I45</f>
        <v>0</v>
      </c>
      <c r="E58" s="188"/>
      <c r="F58" s="181"/>
      <c r="G58" s="184"/>
      <c r="H58" s="174" t="s">
        <v>205</v>
      </c>
      <c r="I58" s="187">
        <f>'one-tier system'!I82</f>
        <v>0.1</v>
      </c>
      <c r="J58" s="188"/>
      <c r="K58" s="181"/>
      <c r="M58" s="208" t="s">
        <v>206</v>
      </c>
      <c r="N58" s="190">
        <f>'one-tier system'!I17</f>
        <v>0</v>
      </c>
      <c r="P58" s="209"/>
    </row>
    <row r="59" spans="3:16" ht="15.75" thickBot="1" x14ac:dyDescent="0.25">
      <c r="C59" s="191"/>
      <c r="D59" s="195"/>
      <c r="E59" s="194"/>
      <c r="F59" s="181"/>
      <c r="G59" s="184"/>
      <c r="H59" s="174" t="s">
        <v>206</v>
      </c>
      <c r="I59" s="190">
        <f>'one-tier system'!I88</f>
        <v>0</v>
      </c>
      <c r="J59" s="188"/>
      <c r="K59" s="181"/>
      <c r="M59" s="210"/>
      <c r="N59" s="193"/>
      <c r="O59" s="195"/>
      <c r="P59" s="194"/>
    </row>
    <row r="60" spans="3:16" ht="15.75" thickBot="1" x14ac:dyDescent="0.25">
      <c r="G60" s="191"/>
      <c r="H60" s="192"/>
      <c r="I60" s="193"/>
      <c r="J60" s="194"/>
    </row>
  </sheetData>
  <sheetProtection selectLockedCells="1" selectUnlockedCells="1"/>
  <mergeCells count="22">
    <mergeCell ref="G23:J24"/>
    <mergeCell ref="C2:O2"/>
    <mergeCell ref="G5:J6"/>
    <mergeCell ref="C6:E7"/>
    <mergeCell ref="L6:O7"/>
    <mergeCell ref="C3:O3"/>
    <mergeCell ref="G55:J56"/>
    <mergeCell ref="C54:E55"/>
    <mergeCell ref="M54:P55"/>
    <mergeCell ref="C14:E15"/>
    <mergeCell ref="G14:J15"/>
    <mergeCell ref="L14:O15"/>
    <mergeCell ref="C46:E47"/>
    <mergeCell ref="L22:O23"/>
    <mergeCell ref="C34:P34"/>
    <mergeCell ref="C35:P35"/>
    <mergeCell ref="C38:E39"/>
    <mergeCell ref="M38:P39"/>
    <mergeCell ref="G46:J47"/>
    <mergeCell ref="M46:P47"/>
    <mergeCell ref="G37:J38"/>
    <mergeCell ref="C22:E23"/>
  </mergeCells>
  <phoneticPr fontId="0" type="noConversion"/>
  <conditionalFormatting sqref="I9 D10 N10 I16 D18 N18 D26 N26 I41 D42 N42 I48 D50 N50 D58 N58">
    <cfRule type="cellIs" dxfId="8" priority="7" stopIfTrue="1" operator="lessThan">
      <formula>0.5</formula>
    </cfRule>
    <cfRule type="cellIs" dxfId="7" priority="8" stopIfTrue="1" operator="between">
      <formula>0.5</formula>
      <formula>0.66</formula>
    </cfRule>
    <cfRule type="cellIs" dxfId="6" priority="9" stopIfTrue="1" operator="greaterThan">
      <formula>0.66</formula>
    </cfRule>
  </conditionalFormatting>
  <conditionalFormatting sqref="I27">
    <cfRule type="cellIs" dxfId="5" priority="4" stopIfTrue="1" operator="lessThan">
      <formula>0.5</formula>
    </cfRule>
    <cfRule type="cellIs" dxfId="4" priority="5" stopIfTrue="1" operator="between">
      <formula>0.5</formula>
      <formula>0.66</formula>
    </cfRule>
    <cfRule type="cellIs" dxfId="3" priority="6" stopIfTrue="1" operator="greaterThan">
      <formula>0.66</formula>
    </cfRule>
  </conditionalFormatting>
  <conditionalFormatting sqref="I59">
    <cfRule type="cellIs" dxfId="2" priority="1" stopIfTrue="1" operator="lessThan">
      <formula>0.5</formula>
    </cfRule>
    <cfRule type="cellIs" dxfId="1" priority="2" stopIfTrue="1" operator="between">
      <formula>0.5</formula>
      <formula>0.66</formula>
    </cfRule>
    <cfRule type="cellIs" dxfId="0" priority="3" stopIfTrue="1" operator="greaterThan">
      <formula>0.66</formula>
    </cfRule>
  </conditionalFormatting>
  <printOptions horizontalCentered="1"/>
  <pageMargins left="0.55138888888888893" right="0.27986111111111112" top="0.39374999999999999" bottom="0.59027777777777779" header="0.31527777777777777" footer="0.11805555555555555"/>
  <pageSetup paperSize="9" scale="87" firstPageNumber="0" orientation="landscape" horizontalDpi="300" verticalDpi="300" r:id="rId1"/>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Start</vt:lpstr>
      <vt:lpstr>two-tier system</vt:lpstr>
      <vt:lpstr>one-tier system</vt:lpstr>
      <vt:lpstr>Summary of Results Total Score</vt:lpstr>
      <vt:lpstr>__xlnm.Print_Area</vt:lpstr>
      <vt:lpstr>__xlnm.Print_Titles</vt:lpstr>
      <vt:lpstr>'one-tier system'!Print_Area</vt:lpstr>
      <vt:lpstr>'two-tier system'!Print_Area</vt:lpstr>
      <vt:lpstr>Z_01A189C0_7D09_11D6_90CD_F6B4D4F4F1FF_.wvu.PrintArea</vt:lpstr>
      <vt:lpstr>Z_01A189C0_7D09_11D6_90CD_F6B4D4F4F1FF_.wvu.PrintTitles</vt:lpstr>
      <vt:lpstr>Z_06A91069_5242_49DA_AE92_98041084EC4A_.wvu.PrintArea</vt:lpstr>
      <vt:lpstr>Z_06A91069_5242_49DA_AE92_98041084EC4A_.wvu.PrintTitles</vt:lpstr>
      <vt:lpstr>Z_06F07D11_8200_11D6_906C_F3B3691A43FF_.wvu.PrintArea</vt:lpstr>
      <vt:lpstr>Z_06F07D11_8200_11D6_906C_F3B3691A43FF_.wvu.PrintTitles</vt:lpstr>
      <vt:lpstr>Z_36E24B61_A39D_11D6_B7B8_9D5B7FABD1CE_.wvu.PrintArea</vt:lpstr>
      <vt:lpstr>Z_36E24B61_A39D_11D6_B7B8_9D5B7FABD1CE_.wvu.PrintTitles</vt:lpstr>
      <vt:lpstr>Z_50A293A2_AFF9_4917_9CDE_69ADACF05E4D_.wvu.PrintArea</vt:lpstr>
      <vt:lpstr>Z_50A293A2_AFF9_4917_9CDE_69ADACF05E4D_.wvu.PrintTitles</vt:lpstr>
      <vt:lpstr>Z_AC09EB7C_4974_45B5_BB54_46398C4C9D6A_.wvu.PrintArea</vt:lpstr>
      <vt:lpstr>Z_AC09EB7C_4974_45B5_BB54_46398C4C9D6A_.wvu.PrintTitles</vt:lpstr>
      <vt:lpstr>Z_DC0E739E_1B91_4E93_960A_9DA5E7AAB988_.wvu.PrintArea</vt:lpstr>
      <vt:lpstr>Z_DC0E739E_1B91_4E93_960A_9DA5E7AAB988_.wvu.PrintTitles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BSE</dc:creator>
  <cp:lastModifiedBy>temp</cp:lastModifiedBy>
  <cp:lastPrinted>2013-01-29T15:16:06Z</cp:lastPrinted>
  <dcterms:created xsi:type="dcterms:W3CDTF">2013-01-28T11:38:48Z</dcterms:created>
  <dcterms:modified xsi:type="dcterms:W3CDTF">2023-06-14T12:39:32Z</dcterms:modified>
</cp:coreProperties>
</file>