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alina Nikolova\ИОСА 25 11 2025\Документи сайт\"/>
    </mc:Choice>
  </mc:AlternateContent>
  <xr:revisionPtr revIDLastSave="0" documentId="8_{A475C10F-9030-4026-B695-F9AEF62A43E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cover " sheetId="6" r:id="rId1"/>
    <sheet name="ОВД" sheetId="2" r:id="rId2"/>
    <sheet name="ОФС" sheetId="3" r:id="rId3"/>
    <sheet name="ОПП" sheetId="4" r:id="rId4"/>
    <sheet name="СК" sheetId="5" r:id="rId5"/>
  </sheets>
  <definedNames>
    <definedName name="_xlnm.Print_Area" localSheetId="1">ОВД!$A$1:$E$58</definedName>
    <definedName name="_xlnm.Print_Area" localSheetId="3">ОПП!$A$1:$E$52</definedName>
    <definedName name="_xlnm.Print_Area" localSheetId="2">ОФС!$A$1:$F$66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5" l="1"/>
  <c r="G26" i="5"/>
  <c r="E26" i="5"/>
  <c r="C26" i="5"/>
  <c r="K28" i="5"/>
  <c r="E43" i="2"/>
  <c r="K32" i="5"/>
  <c r="K21" i="5"/>
  <c r="F47" i="3"/>
  <c r="F40" i="3"/>
  <c r="F34" i="3"/>
  <c r="F22" i="3"/>
  <c r="F24" i="3" s="1"/>
  <c r="F17" i="3"/>
  <c r="F26" i="3" l="1"/>
  <c r="F50" i="3"/>
  <c r="F48" i="3"/>
  <c r="C22" i="4" l="1"/>
  <c r="D24" i="3"/>
  <c r="G29" i="5" l="1"/>
  <c r="E29" i="5"/>
  <c r="C29" i="5"/>
  <c r="D22" i="4"/>
  <c r="D27" i="4" l="1"/>
  <c r="D15" i="4"/>
  <c r="E37" i="2"/>
  <c r="E33" i="2"/>
  <c r="E20" i="2"/>
  <c r="E16" i="2"/>
  <c r="E22" i="2" l="1"/>
  <c r="E26" i="2" s="1"/>
  <c r="E39" i="2"/>
  <c r="D28" i="4"/>
  <c r="D32" i="4" s="1"/>
  <c r="K26" i="5"/>
  <c r="C16" i="2"/>
  <c r="E41" i="2" l="1"/>
  <c r="K11" i="5"/>
  <c r="C15" i="5"/>
  <c r="G18" i="5"/>
  <c r="E15" i="5"/>
  <c r="I18" i="5" l="1"/>
  <c r="A36" i="5" l="1"/>
  <c r="B33" i="5"/>
  <c r="K27" i="5"/>
  <c r="B22" i="5"/>
  <c r="K20" i="5"/>
  <c r="K19" i="5"/>
  <c r="E18" i="5"/>
  <c r="C18" i="5"/>
  <c r="C22" i="5" s="1"/>
  <c r="K17" i="5"/>
  <c r="K16" i="5"/>
  <c r="I15" i="5"/>
  <c r="I22" i="5" s="1"/>
  <c r="G15" i="5"/>
  <c r="B32" i="4"/>
  <c r="C27" i="4"/>
  <c r="A53" i="3"/>
  <c r="A36" i="4" s="1"/>
  <c r="D40" i="3"/>
  <c r="D34" i="3"/>
  <c r="D17" i="3"/>
  <c r="D26" i="3" s="1"/>
  <c r="C37" i="2"/>
  <c r="C33" i="2"/>
  <c r="C20" i="2"/>
  <c r="G22" i="5" l="1"/>
  <c r="G33" i="5" s="1"/>
  <c r="E22" i="5"/>
  <c r="E33" i="5" s="1"/>
  <c r="K18" i="5"/>
  <c r="C33" i="5"/>
  <c r="K15" i="5"/>
  <c r="K22" i="5" s="1"/>
  <c r="C15" i="4"/>
  <c r="D47" i="3"/>
  <c r="D48" i="3" s="1"/>
  <c r="C39" i="2"/>
  <c r="C22" i="2"/>
  <c r="C26" i="2" s="1"/>
  <c r="I30" i="5" s="1"/>
  <c r="K31" i="5"/>
  <c r="D50" i="3" l="1"/>
  <c r="K30" i="5"/>
  <c r="I29" i="5"/>
  <c r="C28" i="4"/>
  <c r="C41" i="2"/>
  <c r="K29" i="5" l="1"/>
  <c r="K33" i="5" s="1"/>
  <c r="I33" i="5"/>
  <c r="C32" i="4"/>
</calcChain>
</file>

<file path=xl/sharedStrings.xml><?xml version="1.0" encoding="utf-8"?>
<sst xmlns="http://schemas.openxmlformats.org/spreadsheetml/2006/main" count="186" uniqueCount="149">
  <si>
    <t>БЪЛГАРСКА ФОНДОВА БОРСА  АД</t>
  </si>
  <si>
    <t>Съвет на директорите:</t>
  </si>
  <si>
    <t>Председател на СД:</t>
  </si>
  <si>
    <t>Асен Ягодин</t>
  </si>
  <si>
    <t xml:space="preserve">Членове на СД: </t>
  </si>
  <si>
    <t>Христина Пендичева</t>
  </si>
  <si>
    <t>Маню Моравенов</t>
  </si>
  <si>
    <t>Радослава Масларска</t>
  </si>
  <si>
    <t>Счетоводно административно обслужване:</t>
  </si>
  <si>
    <t>Калина Ангелова-Николова</t>
  </si>
  <si>
    <t>гр. София, 1301</t>
  </si>
  <si>
    <t>ул. "Три уши" 6</t>
  </si>
  <si>
    <t>Обслужващи банки:</t>
  </si>
  <si>
    <t>ОББ АД</t>
  </si>
  <si>
    <t>Тексим банк АД</t>
  </si>
  <si>
    <t>УниКредит Булбанк АД</t>
  </si>
  <si>
    <t>Токуда Банк АД</t>
  </si>
  <si>
    <t>Дата на съставяне:</t>
  </si>
  <si>
    <t>Одитори:</t>
  </si>
  <si>
    <t xml:space="preserve">ИНДИВИДУАЛЕН ОТЧЕТ ЗА ВСЕОБХВАТНИЯ ДОХОД </t>
  </si>
  <si>
    <t>Приложения</t>
  </si>
  <si>
    <t>BGN'000</t>
  </si>
  <si>
    <t xml:space="preserve"> BGN'000</t>
  </si>
  <si>
    <t>Приходи от договори с клиенти</t>
  </si>
  <si>
    <t>Други доходи от дейността</t>
  </si>
  <si>
    <t>Разходи за материали и консумативи</t>
  </si>
  <si>
    <t>Разходи за външни услуги</t>
  </si>
  <si>
    <t>Разходи за амортизации</t>
  </si>
  <si>
    <t>13,14</t>
  </si>
  <si>
    <t>Разходи за персонала</t>
  </si>
  <si>
    <t>Други разходи за дейността</t>
  </si>
  <si>
    <t>Финансови приходи</t>
  </si>
  <si>
    <t>Финансови разходи</t>
  </si>
  <si>
    <t>Финансови приходи/(разходи), нетно</t>
  </si>
  <si>
    <t>Печалба преди данък върху печалбата</t>
  </si>
  <si>
    <t>Други компоненти на всеобхватния доход:</t>
  </si>
  <si>
    <t>Компоненти, които няма да бъдат рекласифицирани в печалбата или загубата:</t>
  </si>
  <si>
    <t>Последващи оценки на пенсионни планове с дефинирани доходи</t>
  </si>
  <si>
    <t>Данък върху дохода, свързан с компонентите на другия всеобхватен доход, които няма да бъдат рекласифицирани</t>
  </si>
  <si>
    <t>.</t>
  </si>
  <si>
    <t>Компоненти, които могат да бъдат рекласифицирани в печалбата или загубата:</t>
  </si>
  <si>
    <t>Данък върху доходите, свързан с компонентите на другия всеобхватен доход, които могат да бъдат рекласифицирани</t>
  </si>
  <si>
    <t>Изпълнителен директор:</t>
  </si>
  <si>
    <t>ИНДИВИДУАЛЕН ОТЧЕТ ЗА ФИНАНСОВОТО СЪСТОЯНИЕ</t>
  </si>
  <si>
    <t>Нетекущи активи</t>
  </si>
  <si>
    <t>Имоти, машини и оборудване</t>
  </si>
  <si>
    <t>Нематериални активи</t>
  </si>
  <si>
    <t>Инвестиции в дъщерни дружества</t>
  </si>
  <si>
    <t xml:space="preserve">Инвестиции в съвместни дружества </t>
  </si>
  <si>
    <t xml:space="preserve">Инвестиции в асоциирани дружества </t>
  </si>
  <si>
    <t>Активи по отсрочени данъци</t>
  </si>
  <si>
    <t>Текущи активи</t>
  </si>
  <si>
    <t>Търговски вземания</t>
  </si>
  <si>
    <t>Други вземания и предплатени разходи</t>
  </si>
  <si>
    <t>Парични средства и парични еквиваленти</t>
  </si>
  <si>
    <t>ОБЩО АКТИВИ</t>
  </si>
  <si>
    <t>СОБСТВЕН КАПИТАЛ И ПАСИВИ</t>
  </si>
  <si>
    <t>СОБСТВЕН КАПИТАЛ</t>
  </si>
  <si>
    <t>Основен акционерен капитал</t>
  </si>
  <si>
    <t>Резерви</t>
  </si>
  <si>
    <t>ПАСИВИ</t>
  </si>
  <si>
    <t>Нетекущи задължения</t>
  </si>
  <si>
    <t>Задължения към доставчици и други кредитори</t>
  </si>
  <si>
    <t>Дългосрочни задължения към персонала при пенсиониране</t>
  </si>
  <si>
    <t>Текущи задължения</t>
  </si>
  <si>
    <t>Задължения към персонала и социалното осигуряване</t>
  </si>
  <si>
    <t>Задължения за данъци</t>
  </si>
  <si>
    <t>Текуща част от задължения по лизинг</t>
  </si>
  <si>
    <t xml:space="preserve">ОБЩО СОБСТВЕН КАПИТАЛ И ПАСИВИ </t>
  </si>
  <si>
    <t xml:space="preserve"> </t>
  </si>
  <si>
    <t>БЪЛГАРСКА ФОНДОВА БОРСА АД</t>
  </si>
  <si>
    <t xml:space="preserve">ИНДИВИДУАЛЕН ОТЧЕТ ЗА ПАРИЧНИТЕ ПОТОЦИ </t>
  </si>
  <si>
    <t>Парични потоци от оперативна дейност</t>
  </si>
  <si>
    <t>Постъпления от клиенти</t>
  </si>
  <si>
    <t>Плащания на доставчици</t>
  </si>
  <si>
    <t>Плащания на персонала и за социалното осигуряване</t>
  </si>
  <si>
    <t>Платени данъци (без данъци върху печалбата)</t>
  </si>
  <si>
    <t>Други постъпления /(плащания), нетно</t>
  </si>
  <si>
    <t>Нетни парични потоци използвани в оперативна дейност</t>
  </si>
  <si>
    <t>Парични потоци от инвестиционна дейност</t>
  </si>
  <si>
    <t>Нетни парични потоци от инвестиционната дейност</t>
  </si>
  <si>
    <t>Парични потоци от финансова дейност</t>
  </si>
  <si>
    <t>Плащания на дивиденти</t>
  </si>
  <si>
    <t>Плащания по лизинг</t>
  </si>
  <si>
    <t>Нетни парични потоци използвани във финансовата дейност</t>
  </si>
  <si>
    <t>Парични средства и парични еквиваленти на 1 януари</t>
  </si>
  <si>
    <t xml:space="preserve">ИНДИВИДУАЛЕН ОТЧЕТ ЗА ПРОМЕНИТЕ В СОБСТВЕНИЯ КАПИТАЛ </t>
  </si>
  <si>
    <t xml:space="preserve">Основен акционерен капитал </t>
  </si>
  <si>
    <t xml:space="preserve">Други резерви </t>
  </si>
  <si>
    <t>Общо собствен капитал</t>
  </si>
  <si>
    <t xml:space="preserve">Разпределение на печалбата за:               </t>
  </si>
  <si>
    <t xml:space="preserve"> * дивиденти</t>
  </si>
  <si>
    <t xml:space="preserve"> * допълнителен резерв</t>
  </si>
  <si>
    <t xml:space="preserve">Общ всеобхватен доход за годината, в т.ч.: </t>
  </si>
  <si>
    <t>* нетна печалба за годината</t>
  </si>
  <si>
    <t>* други компоненти на всеобхватния доход, нетно от данъци</t>
  </si>
  <si>
    <t xml:space="preserve"> *дивиденти </t>
  </si>
  <si>
    <t>Държава на регистрация:</t>
  </si>
  <si>
    <t>Република България</t>
  </si>
  <si>
    <t xml:space="preserve">Юридическа форма: </t>
  </si>
  <si>
    <t>Акционерно дружество</t>
  </si>
  <si>
    <t>Седалище, адрес на управление и място на дейност:</t>
  </si>
  <si>
    <t>Нефинансова дейност:</t>
  </si>
  <si>
    <t>Счетоводно административно обслужване (съставител):</t>
  </si>
  <si>
    <t>Счетоводно административно обслужване(съставител):</t>
  </si>
  <si>
    <t xml:space="preserve">Плащания за покупки на машини и оборудване </t>
  </si>
  <si>
    <t>Основна нетна печалба на акция (в лева)</t>
  </si>
  <si>
    <t>Дългосрочни задължения по лизинг</t>
  </si>
  <si>
    <t xml:space="preserve">Резерв по финансови активи през друг всеобхватен доход </t>
  </si>
  <si>
    <t>Платени банкови такси и комисионни</t>
  </si>
  <si>
    <t>Управление на финансови пазари</t>
  </si>
  <si>
    <t>Ти Би Ай Банк ЕАД</t>
  </si>
  <si>
    <t>Директор на дирекция Правомерност:</t>
  </si>
  <si>
    <t xml:space="preserve">Юробанк България АД </t>
  </si>
  <si>
    <t>Българска Банка за Развитие ЕАД</t>
  </si>
  <si>
    <t>БД Консулти АД</t>
  </si>
  <si>
    <t>БДО АФА ООД</t>
  </si>
  <si>
    <t>Нетна промяна в справедливата стойност на дългови инструменти по справедлива по справедлива стойност през друг всеобхватен доход</t>
  </si>
  <si>
    <t>Дългови инструменти по справедлива стойност през друг всеобхватен доход</t>
  </si>
  <si>
    <t>Капиталови инструменти по справедлива стойност през друг всеобхватен доход</t>
  </si>
  <si>
    <t xml:space="preserve">Дългови инструменти по амортизирана стойност </t>
  </si>
  <si>
    <t>Постъпления от лихви и дивиденти, свързани с дългови инструменти по справедлива стойност през друг всеобхватен доход</t>
  </si>
  <si>
    <t>Постъпления от лихви и дивиденти, свързани с дългови инструменти по амортизирана стойност</t>
  </si>
  <si>
    <t>Промени в собствения капитал за 2024 година</t>
  </si>
  <si>
    <t xml:space="preserve">Общ всеобхватен доход за периода, в т.ч.: </t>
  </si>
  <si>
    <t>* нетна печалба за периода</t>
  </si>
  <si>
    <t>Увеличение на капитала</t>
  </si>
  <si>
    <t>Салдо на 31 декември 2024 година</t>
  </si>
  <si>
    <t>Загуба от оперативна дейност</t>
  </si>
  <si>
    <t xml:space="preserve">(Разход за) / Икономия от данък върху печалбата </t>
  </si>
  <si>
    <t>АКТИВИ</t>
  </si>
  <si>
    <t>ОБЩО СОБСТВЕН КАПИТАЛ</t>
  </si>
  <si>
    <t>ОБЩО ПАСИВИ</t>
  </si>
  <si>
    <t>Нетно увеличение/(намаление) на паричните средства и паричните еквиваленти</t>
  </si>
  <si>
    <t>Неразпределена печалба</t>
  </si>
  <si>
    <t>Нетна промяна в справедливата стойност на капиталови инвестиции по справедлива стойност през друг всеобхватен доход</t>
  </si>
  <si>
    <t>ОБЩО ВСЕОБХВАТЕН ДОХОД ЗА ПЕРИОДА</t>
  </si>
  <si>
    <t>НЕТНА ПЕЧАЛБА ЗА ПЕРИОДА</t>
  </si>
  <si>
    <t>Салдо на 1 януари 2024 година</t>
  </si>
  <si>
    <t>Промени в собствения капитал за 2025 година</t>
  </si>
  <si>
    <t xml:space="preserve">Плащания по инвестиции в асоциирани дружества </t>
  </si>
  <si>
    <t>29 юли 2025 година</t>
  </si>
  <si>
    <t>Георги Караджов</t>
  </si>
  <si>
    <t>за периода, завършващ на 30 юни 2025 година</t>
  </si>
  <si>
    <t>Друг всеобхватен доход за периода, нетно от данъци</t>
  </si>
  <si>
    <t>към 30 юни 2025 година</t>
  </si>
  <si>
    <t>Парични средства и парични еквиваленти на 30 юни</t>
  </si>
  <si>
    <t>Салдо на 30 юни 2025 година</t>
  </si>
  <si>
    <t>Приложенията от страници 5 до 73 са неразделна част от индивидуалния финансов отчет.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</si>
</sst>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0_);_(* \(#,##0.00\);_(* &quot;-&quot;_);_(@_)"/>
  </numFmts>
  <fonts count="59">
    <font>
      <sz val="11"/>
      <color indexed="8"/>
      <name val="Times New Roman"/>
      <family val="2"/>
    </font>
    <font>
      <sz val="10"/>
      <name val="OpalB"/>
    </font>
    <font>
      <sz val="11"/>
      <color indexed="8"/>
      <name val="Times New Roman"/>
      <family val="2"/>
    </font>
    <font>
      <sz val="12"/>
      <name val="News Gothic Cyr"/>
      <family val="2"/>
      <charset val="204"/>
    </font>
    <font>
      <sz val="10"/>
      <name val="News Gothic Cyr"/>
      <family val="2"/>
      <charset val="204"/>
    </font>
    <font>
      <sz val="14"/>
      <name val="News Gothic Cyr"/>
      <family val="2"/>
      <charset val="204"/>
    </font>
    <font>
      <b/>
      <sz val="14"/>
      <name val="News Gothic Cyr"/>
      <family val="2"/>
      <charset val="204"/>
    </font>
    <font>
      <sz val="10"/>
      <name val="Hebar"/>
      <family val="2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3"/>
      <name val="News Gothic Cyr"/>
      <family val="2"/>
      <charset val="204"/>
    </font>
    <font>
      <b/>
      <sz val="13"/>
      <name val="News Gothic Cyr"/>
      <family val="2"/>
      <charset val="204"/>
    </font>
    <font>
      <b/>
      <sz val="10"/>
      <color indexed="8"/>
      <name val="News Gothic Cyr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color rgb="FFFF0000"/>
      <name val="Times New Roman Cyr"/>
      <family val="1"/>
      <charset val="204"/>
    </font>
    <font>
      <b/>
      <sz val="10"/>
      <name val="News Gothic Cyr"/>
      <family val="2"/>
      <charset val="204"/>
    </font>
    <font>
      <b/>
      <i/>
      <sz val="10"/>
      <color indexed="8"/>
      <name val="News Gothic Cyr"/>
      <family val="2"/>
      <charset val="204"/>
    </font>
    <font>
      <b/>
      <sz val="10"/>
      <color theme="1"/>
      <name val="News Gothic Cyr"/>
      <charset val="204"/>
    </font>
    <font>
      <sz val="10"/>
      <color rgb="FFFF0000"/>
      <name val="News Gothic Cyr"/>
      <family val="2"/>
      <charset val="204"/>
    </font>
    <font>
      <i/>
      <sz val="10"/>
      <name val="News Gothic Cyr"/>
      <family val="2"/>
      <charset val="204"/>
    </font>
    <font>
      <i/>
      <sz val="10"/>
      <color rgb="FFFF0000"/>
      <name val="News Gothic Cyr"/>
      <family val="2"/>
      <charset val="204"/>
    </font>
    <font>
      <b/>
      <sz val="1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color indexed="8"/>
      <name val="News Gothic Cyr"/>
      <family val="2"/>
      <charset val="204"/>
    </font>
    <font>
      <i/>
      <sz val="10"/>
      <name val="Times New Roman"/>
      <family val="1"/>
      <charset val="204"/>
    </font>
    <font>
      <b/>
      <sz val="10"/>
      <color rgb="FFFF0000"/>
      <name val="News Gothic Cyr"/>
      <family val="2"/>
      <charset val="204"/>
    </font>
    <font>
      <sz val="10"/>
      <color indexed="8"/>
      <name val="Times New Roman"/>
      <family val="1"/>
      <charset val="204"/>
    </font>
    <font>
      <b/>
      <i/>
      <sz val="10"/>
      <name val="News Gothic Cyr"/>
      <family val="2"/>
      <charset val="204"/>
    </font>
    <font>
      <sz val="10"/>
      <name val="Times New Roman"/>
      <family val="2"/>
      <charset val="204"/>
    </font>
    <font>
      <sz val="10"/>
      <name val="Hebar"/>
    </font>
    <font>
      <sz val="10"/>
      <color rgb="FFFF0000"/>
      <name val="Times New Roman"/>
      <family val="2"/>
      <charset val="204"/>
    </font>
    <font>
      <i/>
      <sz val="10"/>
      <color indexed="8"/>
      <name val="News Gothic Cyr"/>
      <family val="2"/>
      <charset val="204"/>
    </font>
    <font>
      <b/>
      <sz val="10"/>
      <name val="News Gothic Cyr"/>
      <charset val="204"/>
    </font>
    <font>
      <sz val="10"/>
      <name val="Arial"/>
      <family val="2"/>
      <charset val="204"/>
    </font>
    <font>
      <sz val="10"/>
      <name val="News Gothic Cyr"/>
    </font>
    <font>
      <b/>
      <i/>
      <sz val="11"/>
      <name val="News Gothic Cyr"/>
      <family val="2"/>
      <charset val="204"/>
    </font>
    <font>
      <b/>
      <sz val="11"/>
      <name val="News Gothic Cyr"/>
      <family val="2"/>
      <charset val="204"/>
    </font>
    <font>
      <sz val="11"/>
      <name val="News Gothic Cyr"/>
      <family val="2"/>
      <charset val="204"/>
    </font>
    <font>
      <b/>
      <sz val="11"/>
      <color indexed="8"/>
      <name val="News Gothic Cyr"/>
      <family val="2"/>
      <charset val="204"/>
    </font>
    <font>
      <b/>
      <i/>
      <sz val="9"/>
      <name val="News Gothic Cyr"/>
      <family val="2"/>
      <charset val="204"/>
    </font>
    <font>
      <b/>
      <sz val="10.5"/>
      <name val="News Gothic Cyr"/>
      <family val="2"/>
      <charset val="204"/>
    </font>
    <font>
      <sz val="10.5"/>
      <name val="News Gothic Cyr"/>
      <family val="2"/>
      <charset val="204"/>
    </font>
    <font>
      <i/>
      <sz val="11"/>
      <name val="News Gothic Cyr"/>
      <family val="2"/>
      <charset val="204"/>
    </font>
    <font>
      <b/>
      <sz val="10"/>
      <name val="News Gothic Cyr"/>
    </font>
    <font>
      <i/>
      <sz val="10"/>
      <name val="News Gothic Cyr"/>
    </font>
    <font>
      <b/>
      <i/>
      <sz val="10"/>
      <name val="News Gothic Cyr"/>
    </font>
    <font>
      <sz val="14"/>
      <name val="News Gothic Cyr"/>
      <charset val="204"/>
    </font>
    <font>
      <i/>
      <sz val="10"/>
      <color indexed="8"/>
      <name val="Times New Roman"/>
      <family val="1"/>
      <charset val="204"/>
    </font>
    <font>
      <i/>
      <sz val="10"/>
      <name val="News Gothic Cyr"/>
      <charset val="204"/>
    </font>
    <font>
      <b/>
      <sz val="10"/>
      <name val="New Got"/>
    </font>
    <font>
      <sz val="10"/>
      <name val="News Gothic Cyr"/>
      <charset val="204"/>
    </font>
    <font>
      <sz val="10"/>
      <color indexed="8"/>
      <name val="News Gothic Cyr"/>
      <charset val="204"/>
    </font>
    <font>
      <i/>
      <sz val="10"/>
      <color indexed="8"/>
      <name val="News Gothic Cyr"/>
      <charset val="204"/>
    </font>
    <font>
      <b/>
      <i/>
      <sz val="10"/>
      <color indexed="8"/>
      <name val="News Gothic Cyr"/>
      <charset val="204"/>
    </font>
    <font>
      <b/>
      <sz val="10"/>
      <color indexed="8"/>
      <name val="News Gothic Cyr"/>
      <charset val="204"/>
    </font>
    <font>
      <b/>
      <i/>
      <sz val="10"/>
      <name val="News Gothic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0" fontId="1" fillId="0" borderId="0"/>
    <xf numFmtId="0" fontId="7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32" fillId="0" borderId="0"/>
    <xf numFmtId="0" fontId="32" fillId="0" borderId="0"/>
    <xf numFmtId="0" fontId="1" fillId="0" borderId="0"/>
    <xf numFmtId="0" fontId="36" fillId="0" borderId="0"/>
    <xf numFmtId="0" fontId="3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56">
    <xf numFmtId="0" fontId="0" fillId="0" borderId="0" xfId="0"/>
    <xf numFmtId="0" fontId="4" fillId="0" borderId="0" xfId="0" applyFont="1"/>
    <xf numFmtId="164" fontId="4" fillId="0" borderId="0" xfId="4" applyNumberFormat="1" applyFont="1" applyFill="1" applyAlignment="1">
      <alignment vertical="center"/>
    </xf>
    <xf numFmtId="164" fontId="35" fillId="0" borderId="0" xfId="4" applyNumberFormat="1" applyFont="1" applyFill="1" applyBorder="1" applyAlignment="1">
      <alignment vertical="center"/>
    </xf>
    <xf numFmtId="164" fontId="8" fillId="0" borderId="0" xfId="4" applyNumberFormat="1" applyFont="1" applyFill="1" applyBorder="1" applyAlignment="1">
      <alignment vertical="center"/>
    </xf>
    <xf numFmtId="164" fontId="8" fillId="0" borderId="0" xfId="4" applyNumberFormat="1" applyFont="1" applyFill="1" applyAlignment="1">
      <alignment vertical="center"/>
    </xf>
    <xf numFmtId="164" fontId="4" fillId="0" borderId="0" xfId="4" applyNumberFormat="1" applyFont="1" applyFill="1" applyAlignment="1">
      <alignment horizontal="right" vertical="center"/>
    </xf>
    <xf numFmtId="164" fontId="35" fillId="0" borderId="3" xfId="4" applyNumberFormat="1" applyFont="1" applyFill="1" applyBorder="1" applyAlignment="1">
      <alignment vertical="center"/>
    </xf>
    <xf numFmtId="164" fontId="46" fillId="0" borderId="5" xfId="4" applyNumberFormat="1" applyFont="1" applyFill="1" applyBorder="1" applyAlignment="1">
      <alignment horizontal="right" vertical="center"/>
    </xf>
    <xf numFmtId="164" fontId="46" fillId="0" borderId="0" xfId="4" applyNumberFormat="1" applyFont="1" applyFill="1" applyAlignment="1">
      <alignment horizontal="right" vertical="center"/>
    </xf>
    <xf numFmtId="164" fontId="37" fillId="0" borderId="0" xfId="4" applyNumberFormat="1" applyFont="1" applyFill="1" applyAlignment="1">
      <alignment horizontal="right" vertical="center"/>
    </xf>
    <xf numFmtId="164" fontId="37" fillId="0" borderId="0" xfId="4" applyNumberFormat="1" applyFont="1" applyFill="1" applyAlignment="1">
      <alignment horizontal="center" vertical="center"/>
    </xf>
    <xf numFmtId="164" fontId="37" fillId="0" borderId="0" xfId="4" applyNumberFormat="1" applyFont="1" applyFill="1" applyAlignment="1">
      <alignment vertical="center"/>
    </xf>
    <xf numFmtId="164" fontId="37" fillId="0" borderId="1" xfId="4" applyNumberFormat="1" applyFont="1" applyFill="1" applyBorder="1" applyAlignment="1">
      <alignment horizontal="right" vertical="center"/>
    </xf>
    <xf numFmtId="164" fontId="47" fillId="0" borderId="0" xfId="4" applyNumberFormat="1" applyFont="1" applyFill="1" applyAlignment="1">
      <alignment horizontal="right" vertical="center"/>
    </xf>
    <xf numFmtId="164" fontId="46" fillId="0" borderId="1" xfId="4" applyNumberFormat="1" applyFont="1" applyFill="1" applyBorder="1" applyAlignment="1">
      <alignment horizontal="right" vertical="center"/>
    </xf>
    <xf numFmtId="164" fontId="37" fillId="0" borderId="0" xfId="4" applyNumberFormat="1" applyFont="1" applyFill="1" applyBorder="1" applyAlignment="1">
      <alignment horizontal="right" vertical="center"/>
    </xf>
    <xf numFmtId="164" fontId="37" fillId="0" borderId="2" xfId="4" applyNumberFormat="1" applyFont="1" applyFill="1" applyBorder="1" applyAlignment="1">
      <alignment horizontal="right" vertical="center"/>
    </xf>
    <xf numFmtId="164" fontId="39" fillId="0" borderId="0" xfId="4" applyNumberFormat="1" applyFont="1" applyFill="1" applyAlignment="1">
      <alignment horizontal="right" vertical="center"/>
    </xf>
    <xf numFmtId="164" fontId="40" fillId="0" borderId="0" xfId="4" applyNumberFormat="1" applyFont="1" applyFill="1" applyAlignment="1">
      <alignment horizontal="right" vertical="center"/>
    </xf>
    <xf numFmtId="0" fontId="6" fillId="0" borderId="1" xfId="1" applyFont="1" applyBorder="1" applyAlignment="1">
      <alignment vertical="center"/>
    </xf>
    <xf numFmtId="0" fontId="5" fillId="0" borderId="1" xfId="0" applyFont="1" applyBorder="1"/>
    <xf numFmtId="0" fontId="6" fillId="0" borderId="1" xfId="0" applyFont="1" applyBorder="1"/>
    <xf numFmtId="0" fontId="3" fillId="0" borderId="1" xfId="0" applyFont="1" applyBorder="1"/>
    <xf numFmtId="0" fontId="3" fillId="0" borderId="0" xfId="0" applyFont="1"/>
    <xf numFmtId="0" fontId="5" fillId="0" borderId="0" xfId="0" applyFont="1"/>
    <xf numFmtId="0" fontId="6" fillId="0" borderId="0" xfId="0" applyFont="1"/>
    <xf numFmtId="0" fontId="5" fillId="0" borderId="0" xfId="1" applyFont="1" applyAlignment="1">
      <alignment vertical="center"/>
    </xf>
    <xf numFmtId="0" fontId="49" fillId="0" borderId="0" xfId="0" applyFont="1"/>
    <xf numFmtId="0" fontId="6" fillId="0" borderId="0" xfId="1" applyFont="1" applyAlignment="1">
      <alignment vertical="center"/>
    </xf>
    <xf numFmtId="0" fontId="5" fillId="0" borderId="0" xfId="0" applyFont="1" applyAlignment="1">
      <alignment vertical="top"/>
    </xf>
    <xf numFmtId="0" fontId="8" fillId="0" borderId="0" xfId="2" applyFont="1"/>
    <xf numFmtId="0" fontId="9" fillId="0" borderId="0" xfId="2" applyFont="1"/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vertical="center" wrapText="1"/>
    </xf>
    <xf numFmtId="0" fontId="14" fillId="0" borderId="0" xfId="0" applyFont="1"/>
    <xf numFmtId="0" fontId="12" fillId="0" borderId="2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  <xf numFmtId="15" fontId="19" fillId="0" borderId="0" xfId="1" applyNumberFormat="1" applyFont="1" applyAlignment="1">
      <alignment vertical="center" wrapText="1"/>
    </xf>
    <xf numFmtId="0" fontId="2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/>
    </xf>
    <xf numFmtId="2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top" wrapText="1"/>
    </xf>
    <xf numFmtId="3" fontId="22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vertical="center" wrapText="1"/>
    </xf>
    <xf numFmtId="3" fontId="22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31" fillId="0" borderId="0" xfId="0" applyFont="1"/>
    <xf numFmtId="0" fontId="26" fillId="0" borderId="0" xfId="5" applyFont="1" applyAlignment="1">
      <alignment wrapText="1"/>
    </xf>
    <xf numFmtId="0" fontId="12" fillId="0" borderId="0" xfId="5" applyFont="1" applyAlignment="1">
      <alignment wrapText="1"/>
    </xf>
    <xf numFmtId="0" fontId="26" fillId="0" borderId="0" xfId="0" applyFont="1" applyAlignment="1">
      <alignment wrapText="1"/>
    </xf>
    <xf numFmtId="164" fontId="14" fillId="0" borderId="0" xfId="0" applyNumberFormat="1" applyFont="1"/>
    <xf numFmtId="0" fontId="26" fillId="0" borderId="0" xfId="0" applyFont="1"/>
    <xf numFmtId="0" fontId="21" fillId="0" borderId="0" xfId="0" applyFont="1"/>
    <xf numFmtId="0" fontId="22" fillId="0" borderId="0" xfId="1" applyFont="1" applyAlignment="1">
      <alignment vertical="center"/>
    </xf>
    <xf numFmtId="0" fontId="33" fillId="0" borderId="0" xfId="0" applyFont="1"/>
    <xf numFmtId="0" fontId="23" fillId="0" borderId="0" xfId="1" applyFont="1" applyAlignment="1">
      <alignment horizontal="left" vertical="center"/>
    </xf>
    <xf numFmtId="0" fontId="4" fillId="0" borderId="0" xfId="7" applyFont="1" applyAlignment="1">
      <alignment vertical="top"/>
    </xf>
    <xf numFmtId="0" fontId="23" fillId="0" borderId="0" xfId="1" applyFont="1" applyAlignment="1">
      <alignment horizontal="right" vertical="center"/>
    </xf>
    <xf numFmtId="0" fontId="22" fillId="0" borderId="0" xfId="1" applyFont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22" fillId="0" borderId="0" xfId="1" applyFont="1" applyAlignment="1">
      <alignment horizontal="right" vertical="center"/>
    </xf>
    <xf numFmtId="0" fontId="27" fillId="0" borderId="0" xfId="1" applyFont="1" applyAlignment="1">
      <alignment horizontal="right" vertical="center"/>
    </xf>
    <xf numFmtId="0" fontId="22" fillId="0" borderId="0" xfId="1" applyFont="1" applyAlignment="1">
      <alignment vertical="center" wrapText="1"/>
    </xf>
    <xf numFmtId="0" fontId="27" fillId="0" borderId="0" xfId="1" applyFont="1" applyAlignment="1">
      <alignment vertical="center"/>
    </xf>
    <xf numFmtId="0" fontId="50" fillId="0" borderId="0" xfId="0" applyFont="1"/>
    <xf numFmtId="0" fontId="18" fillId="0" borderId="1" xfId="1" applyFont="1" applyBorder="1" applyAlignment="1">
      <alignment vertical="center"/>
    </xf>
    <xf numFmtId="0" fontId="12" fillId="0" borderId="0" xfId="1" applyFont="1" applyAlignment="1">
      <alignment horizontal="right" vertical="center"/>
    </xf>
    <xf numFmtId="0" fontId="18" fillId="0" borderId="0" xfId="1" applyFont="1" applyAlignment="1">
      <alignment vertical="center"/>
    </xf>
    <xf numFmtId="164" fontId="35" fillId="0" borderId="0" xfId="1" applyNumberFormat="1" applyFont="1" applyAlignment="1">
      <alignment vertical="center"/>
    </xf>
    <xf numFmtId="0" fontId="22" fillId="0" borderId="0" xfId="1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8" applyFont="1" applyAlignment="1">
      <alignment vertical="center"/>
    </xf>
    <xf numFmtId="0" fontId="8" fillId="0" borderId="0" xfId="6" applyFont="1" applyAlignment="1">
      <alignment vertical="center"/>
    </xf>
    <xf numFmtId="0" fontId="12" fillId="0" borderId="0" xfId="9" applyFont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35" fillId="0" borderId="0" xfId="6" applyFont="1" applyAlignment="1">
      <alignment horizontal="right" vertical="center"/>
    </xf>
    <xf numFmtId="0" fontId="4" fillId="0" borderId="0" xfId="8" quotePrefix="1" applyFont="1" applyAlignment="1">
      <alignment horizontal="left" vertical="center"/>
    </xf>
    <xf numFmtId="15" fontId="12" fillId="0" borderId="0" xfId="1" applyNumberFormat="1" applyFont="1" applyAlignment="1">
      <alignment horizontal="center" vertical="center" wrapText="1"/>
    </xf>
    <xf numFmtId="49" fontId="13" fillId="0" borderId="0" xfId="7" applyNumberFormat="1" applyFont="1" applyAlignment="1">
      <alignment horizontal="right" vertical="center"/>
    </xf>
    <xf numFmtId="0" fontId="8" fillId="0" borderId="0" xfId="6" applyFont="1"/>
    <xf numFmtId="164" fontId="8" fillId="0" borderId="0" xfId="8" applyNumberFormat="1" applyFont="1" applyAlignment="1">
      <alignment horizontal="center" vertical="center"/>
    </xf>
    <xf numFmtId="0" fontId="12" fillId="0" borderId="0" xfId="6" applyFont="1" applyAlignment="1">
      <alignment vertical="top"/>
    </xf>
    <xf numFmtId="0" fontId="4" fillId="0" borderId="0" xfId="6" applyFont="1" applyAlignment="1">
      <alignment horizontal="center"/>
    </xf>
    <xf numFmtId="164" fontId="8" fillId="0" borderId="0" xfId="6" applyNumberFormat="1" applyFont="1"/>
    <xf numFmtId="0" fontId="4" fillId="0" borderId="0" xfId="6" applyFont="1" applyAlignment="1">
      <alignment vertical="top" wrapText="1"/>
    </xf>
    <xf numFmtId="0" fontId="24" fillId="0" borderId="0" xfId="8" applyFont="1" applyAlignment="1">
      <alignment horizontal="center" vertical="center"/>
    </xf>
    <xf numFmtId="0" fontId="26" fillId="0" borderId="0" xfId="6" applyFont="1" applyAlignment="1">
      <alignment vertical="top" wrapText="1"/>
    </xf>
    <xf numFmtId="0" fontId="18" fillId="0" borderId="0" xfId="6" applyFont="1" applyAlignment="1">
      <alignment horizontal="center"/>
    </xf>
    <xf numFmtId="0" fontId="24" fillId="0" borderId="0" xfId="6" applyFont="1"/>
    <xf numFmtId="0" fontId="12" fillId="0" borderId="0" xfId="6" applyFont="1" applyAlignment="1">
      <alignment vertical="top" wrapText="1"/>
    </xf>
    <xf numFmtId="164" fontId="24" fillId="0" borderId="0" xfId="6" applyNumberFormat="1" applyFont="1" applyAlignment="1">
      <alignment horizontal="center"/>
    </xf>
    <xf numFmtId="0" fontId="37" fillId="0" borderId="0" xfId="10" applyFont="1" applyAlignment="1">
      <alignment vertical="top" wrapText="1"/>
    </xf>
    <xf numFmtId="164" fontId="24" fillId="0" borderId="0" xfId="8" applyNumberFormat="1" applyFont="1" applyAlignment="1">
      <alignment horizontal="center" vertical="center"/>
    </xf>
    <xf numFmtId="164" fontId="24" fillId="0" borderId="0" xfId="6" applyNumberFormat="1" applyFont="1"/>
    <xf numFmtId="0" fontId="4" fillId="0" borderId="0" xfId="6" applyFont="1"/>
    <xf numFmtId="0" fontId="8" fillId="0" borderId="0" xfId="6" applyFont="1" applyAlignment="1">
      <alignment horizontal="center"/>
    </xf>
    <xf numFmtId="0" fontId="18" fillId="0" borderId="0" xfId="6" applyFont="1" applyAlignment="1">
      <alignment horizontal="left" vertical="top" wrapText="1"/>
    </xf>
    <xf numFmtId="0" fontId="18" fillId="0" borderId="0" xfId="6" applyFont="1"/>
    <xf numFmtId="164" fontId="4" fillId="0" borderId="0" xfId="6" applyNumberFormat="1" applyFont="1" applyAlignment="1">
      <alignment horizontal="center"/>
    </xf>
    <xf numFmtId="0" fontId="34" fillId="0" borderId="0" xfId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38" fillId="0" borderId="1" xfId="1" applyFont="1" applyBorder="1" applyAlignment="1">
      <alignment horizontal="center" vertical="center"/>
    </xf>
    <xf numFmtId="0" fontId="39" fillId="0" borderId="1" xfId="1" applyFont="1" applyBorder="1" applyAlignment="1">
      <alignment horizontal="left" vertical="center"/>
    </xf>
    <xf numFmtId="0" fontId="40" fillId="0" borderId="0" xfId="7" applyFont="1" applyAlignment="1">
      <alignment vertical="top"/>
    </xf>
    <xf numFmtId="0" fontId="30" fillId="0" borderId="0" xfId="1" applyFont="1" applyAlignment="1">
      <alignment horizontal="center" vertical="center"/>
    </xf>
    <xf numFmtId="0" fontId="41" fillId="0" borderId="0" xfId="9" applyFont="1" applyAlignment="1">
      <alignment horizontal="left" vertical="center"/>
    </xf>
    <xf numFmtId="0" fontId="38" fillId="0" borderId="0" xfId="1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0" fillId="0" borderId="0" xfId="7" applyFont="1"/>
    <xf numFmtId="0" fontId="42" fillId="0" borderId="0" xfId="7" applyFont="1" applyAlignment="1">
      <alignment horizontal="right" vertical="top"/>
    </xf>
    <xf numFmtId="0" fontId="18" fillId="0" borderId="0" xfId="7" applyFont="1" applyAlignment="1">
      <alignment horizontal="right" vertical="top" wrapText="1"/>
    </xf>
    <xf numFmtId="0" fontId="30" fillId="0" borderId="0" xfId="7" applyFont="1" applyAlignment="1">
      <alignment horizontal="center" wrapText="1"/>
    </xf>
    <xf numFmtId="0" fontId="40" fillId="0" borderId="0" xfId="0" applyFont="1"/>
    <xf numFmtId="0" fontId="40" fillId="0" borderId="0" xfId="0" applyFont="1" applyAlignment="1">
      <alignment horizontal="center"/>
    </xf>
    <xf numFmtId="0" fontId="44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0" fillId="0" borderId="0" xfId="7" applyFont="1" applyAlignment="1" applyProtection="1">
      <alignment vertical="top"/>
      <protection locked="0"/>
    </xf>
    <xf numFmtId="0" fontId="38" fillId="0" borderId="0" xfId="0" applyFont="1" applyAlignment="1">
      <alignment horizontal="right"/>
    </xf>
    <xf numFmtId="0" fontId="40" fillId="0" borderId="0" xfId="0" applyFont="1" applyAlignment="1">
      <alignment horizontal="right"/>
    </xf>
    <xf numFmtId="0" fontId="40" fillId="0" borderId="0" xfId="7" applyFont="1" applyAlignment="1">
      <alignment vertical="center"/>
    </xf>
    <xf numFmtId="0" fontId="40" fillId="0" borderId="0" xfId="7" applyFont="1" applyAlignment="1">
      <alignment horizontal="center" vertical="center"/>
    </xf>
    <xf numFmtId="0" fontId="46" fillId="0" borderId="0" xfId="7" applyFont="1" applyAlignment="1">
      <alignment vertical="center"/>
    </xf>
    <xf numFmtId="3" fontId="47" fillId="0" borderId="0" xfId="7" applyNumberFormat="1" applyFont="1" applyAlignment="1">
      <alignment horizontal="center" vertical="center"/>
    </xf>
    <xf numFmtId="0" fontId="37" fillId="0" borderId="0" xfId="7" applyFont="1" applyAlignment="1">
      <alignment vertical="top"/>
    </xf>
    <xf numFmtId="0" fontId="48" fillId="0" borderId="0" xfId="7" applyFont="1" applyAlignment="1">
      <alignment vertical="center"/>
    </xf>
    <xf numFmtId="0" fontId="37" fillId="0" borderId="0" xfId="7" applyFont="1" applyAlignment="1">
      <alignment horizontal="center" vertical="top"/>
    </xf>
    <xf numFmtId="0" fontId="37" fillId="0" borderId="0" xfId="7" applyFont="1" applyAlignment="1">
      <alignment vertical="center"/>
    </xf>
    <xf numFmtId="0" fontId="37" fillId="0" borderId="0" xfId="7" applyFont="1" applyAlignment="1">
      <alignment horizontal="center" vertical="center"/>
    </xf>
    <xf numFmtId="0" fontId="47" fillId="0" borderId="0" xfId="7" applyFont="1" applyAlignment="1">
      <alignment vertical="center"/>
    </xf>
    <xf numFmtId="0" fontId="47" fillId="0" borderId="0" xfId="7" applyFont="1" applyAlignment="1">
      <alignment horizontal="center" vertical="center"/>
    </xf>
    <xf numFmtId="0" fontId="39" fillId="0" borderId="0" xfId="7" applyFont="1" applyAlignment="1">
      <alignment vertical="center"/>
    </xf>
    <xf numFmtId="0" fontId="45" fillId="0" borderId="0" xfId="7" applyFont="1" applyAlignment="1">
      <alignment horizontal="center" vertical="center"/>
    </xf>
    <xf numFmtId="0" fontId="51" fillId="0" borderId="0" xfId="1" applyFont="1" applyAlignment="1">
      <alignment vertical="center"/>
    </xf>
    <xf numFmtId="3" fontId="22" fillId="0" borderId="0" xfId="6" applyNumberFormat="1" applyFont="1" applyAlignment="1">
      <alignment horizontal="center"/>
    </xf>
    <xf numFmtId="0" fontId="53" fillId="0" borderId="0" xfId="7" applyFont="1" applyAlignment="1">
      <alignment vertical="center"/>
    </xf>
    <xf numFmtId="0" fontId="53" fillId="0" borderId="0" xfId="7" applyFont="1" applyAlignment="1">
      <alignment horizontal="center" vertical="center"/>
    </xf>
    <xf numFmtId="164" fontId="53" fillId="0" borderId="0" xfId="4" applyNumberFormat="1" applyFont="1" applyFill="1" applyAlignment="1">
      <alignment horizontal="right" vertical="center"/>
    </xf>
    <xf numFmtId="0" fontId="26" fillId="0" borderId="0" xfId="0" applyFont="1" applyAlignment="1">
      <alignment horizontal="left" vertical="center" wrapText="1"/>
    </xf>
    <xf numFmtId="0" fontId="51" fillId="0" borderId="0" xfId="1" applyFont="1" applyAlignment="1">
      <alignment horizontal="right" vertical="center"/>
    </xf>
    <xf numFmtId="0" fontId="53" fillId="0" borderId="0" xfId="1" applyFont="1" applyAlignment="1">
      <alignment vertical="center"/>
    </xf>
    <xf numFmtId="0" fontId="54" fillId="0" borderId="0" xfId="0" applyFont="1"/>
    <xf numFmtId="0" fontId="51" fillId="0" borderId="0" xfId="1" applyFont="1" applyAlignment="1">
      <alignment vertical="center" wrapText="1"/>
    </xf>
    <xf numFmtId="0" fontId="55" fillId="0" borderId="0" xfId="0" applyFont="1" applyAlignment="1">
      <alignment horizontal="right"/>
    </xf>
    <xf numFmtId="0" fontId="35" fillId="0" borderId="1" xfId="1" applyFont="1" applyBorder="1" applyAlignment="1">
      <alignment vertical="center"/>
    </xf>
    <xf numFmtId="0" fontId="53" fillId="0" borderId="1" xfId="1" applyFont="1" applyBorder="1" applyAlignment="1">
      <alignment horizontal="center" vertical="center"/>
    </xf>
    <xf numFmtId="164" fontId="53" fillId="0" borderId="1" xfId="1" applyNumberFormat="1" applyFont="1" applyBorder="1" applyAlignment="1">
      <alignment horizontal="center" vertical="center"/>
    </xf>
    <xf numFmtId="0" fontId="35" fillId="0" borderId="0" xfId="1" applyFont="1" applyAlignment="1">
      <alignment horizontal="left" vertical="center"/>
    </xf>
    <xf numFmtId="0" fontId="53" fillId="0" borderId="0" xfId="1" applyFont="1" applyAlignment="1">
      <alignment horizontal="center" vertical="center"/>
    </xf>
    <xf numFmtId="164" fontId="53" fillId="0" borderId="0" xfId="1" applyNumberFormat="1" applyFont="1" applyAlignment="1">
      <alignment horizontal="center" vertical="center"/>
    </xf>
    <xf numFmtId="0" fontId="35" fillId="0" borderId="0" xfId="0" applyFont="1"/>
    <xf numFmtId="164" fontId="35" fillId="0" borderId="0" xfId="0" applyNumberFormat="1" applyFont="1" applyAlignment="1">
      <alignment horizontal="right" vertical="center"/>
    </xf>
    <xf numFmtId="164" fontId="54" fillId="0" borderId="0" xfId="0" applyNumberFormat="1" applyFont="1"/>
    <xf numFmtId="0" fontId="51" fillId="0" borderId="0" xfId="0" applyFont="1"/>
    <xf numFmtId="164" fontId="57" fillId="0" borderId="0" xfId="1" applyNumberFormat="1" applyFont="1" applyAlignment="1">
      <alignment horizontal="right" vertical="center"/>
    </xf>
    <xf numFmtId="0" fontId="51" fillId="0" borderId="0" xfId="1" applyFont="1" applyAlignment="1">
      <alignment horizontal="center" vertical="center"/>
    </xf>
    <xf numFmtId="0" fontId="35" fillId="0" borderId="0" xfId="1" applyFont="1" applyAlignment="1">
      <alignment vertical="center"/>
    </xf>
    <xf numFmtId="3" fontId="51" fillId="0" borderId="0" xfId="1" applyNumberFormat="1" applyFont="1" applyAlignment="1">
      <alignment horizontal="center" vertical="center"/>
    </xf>
    <xf numFmtId="164" fontId="53" fillId="0" borderId="0" xfId="1" applyNumberFormat="1" applyFont="1" applyAlignment="1">
      <alignment vertical="center"/>
    </xf>
    <xf numFmtId="164" fontId="53" fillId="0" borderId="0" xfId="4" applyNumberFormat="1" applyFont="1" applyFill="1" applyAlignment="1">
      <alignment vertical="center"/>
    </xf>
    <xf numFmtId="164" fontId="53" fillId="0" borderId="0" xfId="4" applyNumberFormat="1" applyFont="1" applyFill="1" applyBorder="1" applyAlignment="1">
      <alignment horizontal="right" vertical="center"/>
    </xf>
    <xf numFmtId="164" fontId="35" fillId="0" borderId="0" xfId="4" applyNumberFormat="1" applyFont="1" applyFill="1" applyAlignment="1">
      <alignment vertical="center"/>
    </xf>
    <xf numFmtId="3" fontId="53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53" fillId="0" borderId="0" xfId="0" applyFont="1"/>
    <xf numFmtId="0" fontId="53" fillId="0" borderId="0" xfId="1" applyFont="1" applyAlignment="1">
      <alignment horizontal="left" vertical="center" wrapText="1"/>
    </xf>
    <xf numFmtId="164" fontId="53" fillId="0" borderId="0" xfId="4" applyNumberFormat="1" applyFont="1" applyFill="1" applyBorder="1" applyAlignment="1">
      <alignment vertical="center"/>
    </xf>
    <xf numFmtId="3" fontId="58" fillId="0" borderId="0" xfId="1" applyNumberFormat="1" applyFont="1" applyAlignment="1">
      <alignment horizontal="center" vertical="center"/>
    </xf>
    <xf numFmtId="0" fontId="53" fillId="0" borderId="0" xfId="1" applyFont="1" applyAlignment="1">
      <alignment horizontal="left" vertical="center"/>
    </xf>
    <xf numFmtId="164" fontId="57" fillId="0" borderId="3" xfId="4" applyNumberFormat="1" applyFont="1" applyFill="1" applyBorder="1" applyAlignment="1">
      <alignment horizontal="right"/>
    </xf>
    <xf numFmtId="0" fontId="35" fillId="0" borderId="0" xfId="1" quotePrefix="1" applyFont="1" applyAlignment="1">
      <alignment horizontal="left" vertical="center"/>
    </xf>
    <xf numFmtId="166" fontId="53" fillId="0" borderId="0" xfId="4" applyNumberFormat="1" applyFont="1" applyFill="1" applyAlignment="1">
      <alignment horizontal="right" vertical="center"/>
    </xf>
    <xf numFmtId="0" fontId="53" fillId="0" borderId="0" xfId="7" applyFont="1" applyAlignment="1">
      <alignment vertical="top"/>
    </xf>
    <xf numFmtId="0" fontId="51" fillId="0" borderId="0" xfId="1" applyFont="1" applyAlignment="1">
      <alignment horizontal="left" vertical="center"/>
    </xf>
    <xf numFmtId="164" fontId="53" fillId="0" borderId="0" xfId="1" applyNumberFormat="1" applyFont="1" applyAlignment="1">
      <alignment horizontal="left" vertical="center"/>
    </xf>
    <xf numFmtId="0" fontId="51" fillId="0" borderId="0" xfId="6" applyFont="1" applyAlignment="1">
      <alignment horizontal="right"/>
    </xf>
    <xf numFmtId="0" fontId="51" fillId="0" borderId="0" xfId="7" applyFont="1" applyAlignment="1">
      <alignment vertical="top"/>
    </xf>
    <xf numFmtId="164" fontId="12" fillId="0" borderId="0" xfId="4" applyNumberFormat="1" applyFont="1" applyFill="1" applyAlignment="1">
      <alignment horizontal="right" vertical="center"/>
    </xf>
    <xf numFmtId="164" fontId="4" fillId="0" borderId="0" xfId="4" applyNumberFormat="1" applyFont="1" applyFill="1" applyAlignment="1">
      <alignment horizontal="right" vertical="center" wrapText="1"/>
    </xf>
    <xf numFmtId="164" fontId="4" fillId="0" borderId="0" xfId="4" applyNumberFormat="1" applyFont="1" applyFill="1" applyBorder="1" applyAlignment="1">
      <alignment horizontal="right" vertical="center" wrapText="1"/>
    </xf>
    <xf numFmtId="164" fontId="4" fillId="0" borderId="1" xfId="4" applyNumberFormat="1" applyFont="1" applyFill="1" applyBorder="1" applyAlignment="1">
      <alignment horizontal="right" vertical="center" wrapText="1"/>
    </xf>
    <xf numFmtId="164" fontId="12" fillId="0" borderId="1" xfId="4" applyNumberFormat="1" applyFont="1" applyFill="1" applyBorder="1" applyAlignment="1">
      <alignment horizontal="right" vertical="center" wrapText="1"/>
    </xf>
    <xf numFmtId="164" fontId="26" fillId="0" borderId="1" xfId="4" applyNumberFormat="1" applyFont="1" applyFill="1" applyBorder="1" applyAlignment="1">
      <alignment horizontal="right" vertical="center" wrapText="1"/>
    </xf>
    <xf numFmtId="164" fontId="12" fillId="0" borderId="3" xfId="4" applyNumberFormat="1" applyFont="1" applyFill="1" applyBorder="1" applyAlignment="1">
      <alignment horizontal="right" vertical="center" wrapText="1"/>
    </xf>
    <xf numFmtId="164" fontId="26" fillId="0" borderId="0" xfId="4" applyNumberFormat="1" applyFont="1" applyFill="1" applyAlignment="1">
      <alignment horizontal="right" vertical="center" wrapText="1"/>
    </xf>
    <xf numFmtId="164" fontId="18" fillId="0" borderId="0" xfId="4" applyNumberFormat="1" applyFont="1" applyFill="1" applyAlignment="1">
      <alignment horizontal="right" vertical="center" wrapText="1"/>
    </xf>
    <xf numFmtId="164" fontId="18" fillId="0" borderId="3" xfId="4" applyNumberFormat="1" applyFont="1" applyFill="1" applyBorder="1" applyAlignment="1">
      <alignment horizontal="right" vertical="center" wrapText="1"/>
    </xf>
    <xf numFmtId="164" fontId="4" fillId="0" borderId="0" xfId="11" applyNumberFormat="1" applyFont="1" applyFill="1" applyAlignment="1">
      <alignment horizontal="right" vertical="top"/>
    </xf>
    <xf numFmtId="164" fontId="46" fillId="0" borderId="3" xfId="11" applyNumberFormat="1" applyFont="1" applyFill="1" applyBorder="1" applyAlignment="1">
      <alignment horizontal="right" vertical="top"/>
    </xf>
    <xf numFmtId="164" fontId="4" fillId="0" borderId="1" xfId="11" applyNumberFormat="1" applyFont="1" applyFill="1" applyBorder="1" applyAlignment="1">
      <alignment horizontal="right" vertical="top"/>
    </xf>
    <xf numFmtId="164" fontId="46" fillId="0" borderId="1" xfId="11" applyNumberFormat="1" applyFont="1" applyFill="1" applyBorder="1" applyAlignment="1">
      <alignment horizontal="right" vertical="top"/>
    </xf>
    <xf numFmtId="0" fontId="4" fillId="0" borderId="0" xfId="12" applyNumberFormat="1" applyFont="1" applyFill="1" applyAlignment="1">
      <alignment vertical="center"/>
    </xf>
    <xf numFmtId="0" fontId="54" fillId="0" borderId="0" xfId="1" applyFont="1" applyAlignment="1">
      <alignment vertical="center" wrapText="1"/>
    </xf>
    <xf numFmtId="0" fontId="47" fillId="0" borderId="0" xfId="1" applyFont="1" applyAlignment="1">
      <alignment vertical="center"/>
    </xf>
    <xf numFmtId="14" fontId="35" fillId="0" borderId="0" xfId="6" applyNumberFormat="1" applyFont="1" applyAlignment="1">
      <alignment horizontal="right" vertical="center" wrapText="1"/>
    </xf>
    <xf numFmtId="166" fontId="4" fillId="0" borderId="0" xfId="11" applyNumberFormat="1" applyFont="1" applyFill="1" applyAlignment="1">
      <alignment vertical="top" wrapText="1"/>
    </xf>
    <xf numFmtId="164" fontId="52" fillId="0" borderId="3" xfId="6" applyNumberFormat="1" applyFont="1" applyBorder="1" applyAlignment="1">
      <alignment horizontal="right"/>
    </xf>
    <xf numFmtId="164" fontId="8" fillId="0" borderId="0" xfId="8" applyNumberFormat="1" applyFont="1" applyAlignment="1">
      <alignment horizontal="right" vertical="center"/>
    </xf>
    <xf numFmtId="166" fontId="4" fillId="0" borderId="0" xfId="4" applyNumberFormat="1" applyFont="1" applyFill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164" fontId="4" fillId="0" borderId="0" xfId="0" applyNumberFormat="1" applyFont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/>
    </xf>
    <xf numFmtId="164" fontId="24" fillId="0" borderId="0" xfId="0" applyNumberFormat="1" applyFont="1" applyAlignment="1">
      <alignment horizontal="right" vertical="center" wrapText="1"/>
    </xf>
    <xf numFmtId="164" fontId="25" fillId="0" borderId="0" xfId="0" applyNumberFormat="1" applyFont="1" applyAlignment="1">
      <alignment horizontal="right" vertical="center" wrapText="1"/>
    </xf>
    <xf numFmtId="164" fontId="8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164" fontId="15" fillId="0" borderId="0" xfId="0" applyNumberFormat="1" applyFont="1" applyAlignment="1">
      <alignment horizontal="right" vertical="center" wrapText="1"/>
    </xf>
    <xf numFmtId="164" fontId="29" fillId="0" borderId="0" xfId="0" applyNumberFormat="1" applyFont="1" applyAlignment="1">
      <alignment horizontal="right" vertical="center" wrapText="1"/>
    </xf>
    <xf numFmtId="164" fontId="12" fillId="0" borderId="4" xfId="0" applyNumberFormat="1" applyFont="1" applyBorder="1" applyAlignment="1">
      <alignment horizontal="right" vertical="center" wrapText="1"/>
    </xf>
    <xf numFmtId="164" fontId="8" fillId="0" borderId="0" xfId="0" applyNumberFormat="1" applyFont="1" applyAlignment="1">
      <alignment horizontal="right" vertical="center"/>
    </xf>
    <xf numFmtId="167" fontId="8" fillId="0" borderId="0" xfId="0" applyNumberFormat="1" applyFont="1" applyAlignment="1">
      <alignment vertical="center" wrapText="1"/>
    </xf>
    <xf numFmtId="0" fontId="25" fillId="0" borderId="0" xfId="1" applyFont="1" applyAlignment="1">
      <alignment horizontal="left" vertical="center"/>
    </xf>
    <xf numFmtId="0" fontId="25" fillId="0" borderId="0" xfId="1" applyFont="1" applyAlignment="1">
      <alignment horizontal="right" vertical="center"/>
    </xf>
    <xf numFmtId="0" fontId="9" fillId="0" borderId="0" xfId="0" applyFont="1"/>
    <xf numFmtId="14" fontId="35" fillId="0" borderId="0" xfId="8" applyNumberFormat="1" applyFont="1" applyAlignment="1">
      <alignment horizontal="right" vertical="center" wrapText="1"/>
    </xf>
    <xf numFmtId="0" fontId="57" fillId="0" borderId="0" xfId="1" applyFont="1" applyAlignment="1">
      <alignment horizontal="right" vertical="center"/>
    </xf>
    <xf numFmtId="3" fontId="53" fillId="0" borderId="0" xfId="1" applyNumberFormat="1" applyFont="1" applyAlignment="1">
      <alignment horizontal="right" vertical="center"/>
    </xf>
    <xf numFmtId="164" fontId="53" fillId="0" borderId="0" xfId="1" applyNumberFormat="1" applyFont="1" applyAlignment="1">
      <alignment horizontal="right" vertical="center"/>
    </xf>
    <xf numFmtId="164" fontId="35" fillId="0" borderId="0" xfId="1" applyNumberFormat="1" applyFont="1" applyAlignment="1">
      <alignment horizontal="right" vertical="center"/>
    </xf>
    <xf numFmtId="164" fontId="35" fillId="0" borderId="2" xfId="1" applyNumberFormat="1" applyFont="1" applyBorder="1" applyAlignment="1">
      <alignment vertical="center"/>
    </xf>
    <xf numFmtId="164" fontId="35" fillId="0" borderId="5" xfId="1" applyNumberFormat="1" applyFont="1" applyBorder="1" applyAlignment="1">
      <alignment horizontal="right" vertical="center"/>
    </xf>
    <xf numFmtId="164" fontId="35" fillId="0" borderId="3" xfId="1" applyNumberFormat="1" applyFont="1" applyBorder="1" applyAlignment="1">
      <alignment vertical="center"/>
    </xf>
    <xf numFmtId="164" fontId="35" fillId="0" borderId="5" xfId="1" applyNumberFormat="1" applyFont="1" applyBorder="1" applyAlignment="1">
      <alignment vertical="center"/>
    </xf>
    <xf numFmtId="164" fontId="53" fillId="0" borderId="0" xfId="0" applyNumberFormat="1" applyFont="1"/>
    <xf numFmtId="3" fontId="4" fillId="0" borderId="0" xfId="0" applyNumberFormat="1" applyFont="1" applyAlignment="1">
      <alignment horizontal="center"/>
    </xf>
    <xf numFmtId="165" fontId="26" fillId="0" borderId="0" xfId="0" applyNumberFormat="1" applyFont="1" applyAlignment="1">
      <alignment horizontal="right" vertical="center" wrapText="1"/>
    </xf>
    <xf numFmtId="165" fontId="8" fillId="0" borderId="0" xfId="0" applyNumberFormat="1" applyFont="1" applyAlignment="1">
      <alignment horizontal="right" vertical="center" wrapText="1"/>
    </xf>
    <xf numFmtId="165" fontId="26" fillId="0" borderId="0" xfId="11" applyFont="1" applyFill="1" applyAlignment="1">
      <alignment horizontal="right" vertical="center" wrapText="1"/>
    </xf>
    <xf numFmtId="0" fontId="5" fillId="0" borderId="0" xfId="0" applyFont="1" applyAlignment="1">
      <alignment horizontal="left" wrapText="1"/>
    </xf>
    <xf numFmtId="15" fontId="56" fillId="0" borderId="0" xfId="1" applyNumberFormat="1" applyFont="1" applyAlignment="1">
      <alignment horizontal="right" vertical="top" wrapText="1"/>
    </xf>
    <xf numFmtId="15" fontId="55" fillId="0" borderId="0" xfId="1" applyNumberFormat="1" applyFont="1" applyAlignment="1">
      <alignment horizontal="right" vertical="center" wrapText="1"/>
    </xf>
    <xf numFmtId="0" fontId="18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9" fillId="0" borderId="0" xfId="1" applyFont="1" applyAlignment="1">
      <alignment horizontal="left" vertical="center"/>
    </xf>
    <xf numFmtId="0" fontId="40" fillId="0" borderId="0" xfId="0" applyFont="1" applyAlignment="1">
      <alignment horizontal="left" vertical="center"/>
    </xf>
  </cellXfs>
  <cellStyles count="13">
    <cellStyle name="Comma" xfId="11" builtinId="3"/>
    <cellStyle name="Comma 2" xfId="4" xr:uid="{00000000-0005-0000-0000-000001000000}"/>
    <cellStyle name="Normal" xfId="0" builtinId="0"/>
    <cellStyle name="Normal 2" xfId="9" xr:uid="{00000000-0005-0000-0000-000003000000}"/>
    <cellStyle name="Normal 4" xfId="5" xr:uid="{00000000-0005-0000-0000-000004000000}"/>
    <cellStyle name="Normal_BAL" xfId="1" xr:uid="{00000000-0005-0000-0000-000005000000}"/>
    <cellStyle name="Normal_Financial statements 2000 Alcomet" xfId="6" xr:uid="{00000000-0005-0000-0000-000006000000}"/>
    <cellStyle name="Normal_Financial statements 2000 Alcomet 2" xfId="10" xr:uid="{00000000-0005-0000-0000-000007000000}"/>
    <cellStyle name="Normal_Financial statements_bg model 2002" xfId="7" xr:uid="{00000000-0005-0000-0000-000008000000}"/>
    <cellStyle name="Normal_FS_2005" xfId="2" xr:uid="{00000000-0005-0000-0000-000009000000}"/>
    <cellStyle name="Normal_P&amp;L_Financial statements_bg model 2002" xfId="8" xr:uid="{00000000-0005-0000-0000-00000A000000}"/>
    <cellStyle name="Percent" xfId="12" builtinId="5"/>
    <cellStyle name="Percent 2" xfId="3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2127885</xdr:colOff>
      <xdr:row>52</xdr:row>
      <xdr:rowOff>0</xdr:rowOff>
    </xdr:from>
    <xdr:to>
      <xdr:col>0</xdr:col>
      <xdr:colOff>3265223</xdr:colOff>
      <xdr:row>52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E881BA8-A118-49D2-BFD0-45B8512540B8}"/>
            </a:ext>
          </a:extLst>
        </xdr:cNvPr>
        <xdr:cNvSpPr txBox="1">
          <a:spLocks noChangeArrowheads="1"/>
        </xdr:cNvSpPr>
      </xdr:nvSpPr>
      <xdr:spPr bwMode="auto">
        <a:xfrm>
          <a:off x="2127885" y="10317480"/>
          <a:ext cx="113733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bg-BG" sz="1100" b="0" i="1" strike="noStrike">
              <a:solidFill>
                <a:srgbClr val="000000"/>
              </a:solidFill>
              <a:latin typeface="Times New Roman"/>
              <a:cs typeface="Times New Roman"/>
            </a:rPr>
            <a:t>Александър Цинцарски</a:t>
          </a:r>
        </a:p>
      </xdr:txBody>
    </xdr:sp>
    <xdr:clientData/>
  </xdr:twoCellAnchor>
  <xdr:twoCellAnchor editAs="oneCell">
    <xdr:from>
      <xdr:col>0</xdr:col>
      <xdr:colOff>947420</xdr:colOff>
      <xdr:row>52</xdr:row>
      <xdr:rowOff>0</xdr:rowOff>
    </xdr:from>
    <xdr:to>
      <xdr:col>0</xdr:col>
      <xdr:colOff>1056057</xdr:colOff>
      <xdr:row>52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4BE04AB-1AD8-4145-9281-11257876BB9E}"/>
            </a:ext>
          </a:extLst>
        </xdr:cNvPr>
        <xdr:cNvSpPr txBox="1">
          <a:spLocks noChangeArrowheads="1"/>
        </xdr:cNvSpPr>
      </xdr:nvSpPr>
      <xdr:spPr bwMode="auto">
        <a:xfrm>
          <a:off x="947420" y="9029700"/>
          <a:ext cx="108637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bg-BG" sz="1100" b="0" i="1" strike="noStrike">
              <a:solidFill>
                <a:srgbClr val="000000"/>
              </a:solidFill>
              <a:latin typeface="Times New Roman"/>
              <a:cs typeface="Times New Roman"/>
            </a:rPr>
            <a:t>Димитрина Иванова</a:t>
          </a:r>
        </a:p>
      </xdr:txBody>
    </xdr:sp>
    <xdr:clientData/>
  </xdr:twoCellAnchor>
  <xdr:twoCellAnchor editAs="oneCell">
    <xdr:from>
      <xdr:col>0</xdr:col>
      <xdr:colOff>2131695</xdr:colOff>
      <xdr:row>52</xdr:row>
      <xdr:rowOff>0</xdr:rowOff>
    </xdr:from>
    <xdr:to>
      <xdr:col>0</xdr:col>
      <xdr:colOff>2779666</xdr:colOff>
      <xdr:row>52</xdr:row>
      <xdr:rowOff>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7B21231A-1837-47EF-ADCE-E21253EC7B48}"/>
            </a:ext>
          </a:extLst>
        </xdr:cNvPr>
        <xdr:cNvSpPr txBox="1">
          <a:spLocks noChangeArrowheads="1"/>
        </xdr:cNvSpPr>
      </xdr:nvSpPr>
      <xdr:spPr bwMode="auto">
        <a:xfrm>
          <a:off x="2131695" y="9197340"/>
          <a:ext cx="64797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bg-BG" sz="1100" b="0" i="1" strike="noStrike">
              <a:solidFill>
                <a:srgbClr val="000000"/>
              </a:solidFill>
              <a:latin typeface="Times New Roman"/>
              <a:cs typeface="Times New Roman"/>
            </a:rPr>
            <a:t>Александър Цинцарски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947420</xdr:colOff>
      <xdr:row>55</xdr:row>
      <xdr:rowOff>0</xdr:rowOff>
    </xdr:from>
    <xdr:to>
      <xdr:col>0</xdr:col>
      <xdr:colOff>1056057</xdr:colOff>
      <xdr:row>55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F076043-18BF-41CD-933F-C89A6E4B0F0C}"/>
            </a:ext>
          </a:extLst>
        </xdr:cNvPr>
        <xdr:cNvSpPr txBox="1">
          <a:spLocks noChangeArrowheads="1"/>
        </xdr:cNvSpPr>
      </xdr:nvSpPr>
      <xdr:spPr bwMode="auto">
        <a:xfrm>
          <a:off x="947420" y="10721340"/>
          <a:ext cx="108637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bg-BG" sz="1100" b="0" i="1" strike="noStrike">
              <a:solidFill>
                <a:srgbClr val="000000"/>
              </a:solidFill>
              <a:latin typeface="Times New Roman"/>
              <a:cs typeface="Times New Roman"/>
            </a:rPr>
            <a:t>Димитрина Иванова</a:t>
          </a:r>
        </a:p>
      </xdr:txBody>
    </xdr:sp>
    <xdr:clientData/>
  </xdr:twoCellAnchor>
  <xdr:twoCellAnchor editAs="oneCell">
    <xdr:from>
      <xdr:col>0</xdr:col>
      <xdr:colOff>2131695</xdr:colOff>
      <xdr:row>55</xdr:row>
      <xdr:rowOff>0</xdr:rowOff>
    </xdr:from>
    <xdr:to>
      <xdr:col>0</xdr:col>
      <xdr:colOff>2779666</xdr:colOff>
      <xdr:row>55</xdr:row>
      <xdr:rowOff>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2441DD55-841A-45CE-AAA9-158739D55CE0}"/>
            </a:ext>
          </a:extLst>
        </xdr:cNvPr>
        <xdr:cNvSpPr txBox="1">
          <a:spLocks noChangeArrowheads="1"/>
        </xdr:cNvSpPr>
      </xdr:nvSpPr>
      <xdr:spPr bwMode="auto">
        <a:xfrm>
          <a:off x="2131695" y="10896600"/>
          <a:ext cx="64797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bg-BG" sz="1100" b="0" i="1" strike="noStrike">
              <a:solidFill>
                <a:srgbClr val="000000"/>
              </a:solidFill>
              <a:latin typeface="Times New Roman"/>
              <a:cs typeface="Times New Roman"/>
            </a:rPr>
            <a:t>Александър Цинцарски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WVQ79"/>
  <sheetViews>
    <sheetView tabSelected="1" zoomScale="64" zoomScaleNormal="64" workbookViewId="0">
      <selection activeCell="L16" sqref="L16"/>
    </sheetView>
  </sheetViews>
  <sheetFormatPr defaultColWidth="0" defaultRowHeight="0" customHeight="1" zeroHeight="1"/>
  <cols>
    <col min="1" max="5" width="9.33203125" style="1" customWidth="1"/>
    <col min="6" max="6" width="12.109375" style="1" customWidth="1"/>
    <col min="7" max="7" width="50.88671875" style="1" customWidth="1"/>
    <col min="8" max="8" width="13" style="1" customWidth="1"/>
    <col min="9" max="260" width="9.33203125" style="1" customWidth="1"/>
    <col min="261" max="261" width="12.109375" style="1" customWidth="1"/>
    <col min="262" max="262" width="49.5546875" style="1" customWidth="1"/>
    <col min="263" max="263" width="9.33203125" style="1" hidden="1"/>
    <col min="264" max="264" width="13" style="1" customWidth="1"/>
    <col min="265" max="511" width="9.33203125" style="1" hidden="1"/>
    <col min="512" max="516" width="9.33203125" style="1" customWidth="1"/>
    <col min="517" max="517" width="12.109375" style="1" customWidth="1"/>
    <col min="518" max="518" width="49.5546875" style="1" customWidth="1"/>
    <col min="519" max="519" width="9.33203125" style="1" hidden="1"/>
    <col min="520" max="520" width="13" style="1" customWidth="1"/>
    <col min="521" max="767" width="9.33203125" style="1" hidden="1"/>
    <col min="768" max="772" width="9.33203125" style="1" customWidth="1"/>
    <col min="773" max="773" width="12.109375" style="1" customWidth="1"/>
    <col min="774" max="774" width="49.5546875" style="1" customWidth="1"/>
    <col min="775" max="775" width="9.33203125" style="1" hidden="1"/>
    <col min="776" max="776" width="13" style="1" customWidth="1"/>
    <col min="777" max="1023" width="9.33203125" style="1" hidden="1"/>
    <col min="1024" max="1028" width="9.33203125" style="1" customWidth="1"/>
    <col min="1029" max="1029" width="12.109375" style="1" customWidth="1"/>
    <col min="1030" max="1030" width="49.5546875" style="1" customWidth="1"/>
    <col min="1031" max="1031" width="9.33203125" style="1" hidden="1"/>
    <col min="1032" max="1032" width="13" style="1" customWidth="1"/>
    <col min="1033" max="1279" width="9.33203125" style="1" hidden="1"/>
    <col min="1280" max="1284" width="9.33203125" style="1" customWidth="1"/>
    <col min="1285" max="1285" width="12.109375" style="1" customWidth="1"/>
    <col min="1286" max="1286" width="49.5546875" style="1" customWidth="1"/>
    <col min="1287" max="1287" width="9.33203125" style="1" hidden="1"/>
    <col min="1288" max="1288" width="13" style="1" customWidth="1"/>
    <col min="1289" max="1535" width="9.33203125" style="1" hidden="1"/>
    <col min="1536" max="1540" width="9.33203125" style="1" customWidth="1"/>
    <col min="1541" max="1541" width="12.109375" style="1" customWidth="1"/>
    <col min="1542" max="1542" width="49.5546875" style="1" customWidth="1"/>
    <col min="1543" max="1543" width="9.33203125" style="1" hidden="1"/>
    <col min="1544" max="1544" width="13" style="1" customWidth="1"/>
    <col min="1545" max="1791" width="9.33203125" style="1" hidden="1"/>
    <col min="1792" max="1796" width="9.33203125" style="1" customWidth="1"/>
    <col min="1797" max="1797" width="12.109375" style="1" customWidth="1"/>
    <col min="1798" max="1798" width="49.5546875" style="1" customWidth="1"/>
    <col min="1799" max="1799" width="9.33203125" style="1" hidden="1"/>
    <col min="1800" max="1800" width="13" style="1" customWidth="1"/>
    <col min="1801" max="2047" width="9.33203125" style="1" hidden="1"/>
    <col min="2048" max="2052" width="9.33203125" style="1" customWidth="1"/>
    <col min="2053" max="2053" width="12.109375" style="1" customWidth="1"/>
    <col min="2054" max="2054" width="49.5546875" style="1" customWidth="1"/>
    <col min="2055" max="2055" width="9.33203125" style="1" hidden="1"/>
    <col min="2056" max="2056" width="13" style="1" customWidth="1"/>
    <col min="2057" max="2303" width="9.33203125" style="1" hidden="1"/>
    <col min="2304" max="2308" width="9.33203125" style="1" customWidth="1"/>
    <col min="2309" max="2309" width="12.109375" style="1" customWidth="1"/>
    <col min="2310" max="2310" width="49.5546875" style="1" customWidth="1"/>
    <col min="2311" max="2311" width="9.33203125" style="1" hidden="1"/>
    <col min="2312" max="2312" width="13" style="1" customWidth="1"/>
    <col min="2313" max="2559" width="9.33203125" style="1" hidden="1"/>
    <col min="2560" max="2564" width="9.33203125" style="1" customWidth="1"/>
    <col min="2565" max="2565" width="12.109375" style="1" customWidth="1"/>
    <col min="2566" max="2566" width="49.5546875" style="1" customWidth="1"/>
    <col min="2567" max="2567" width="9.33203125" style="1" hidden="1"/>
    <col min="2568" max="2568" width="13" style="1" customWidth="1"/>
    <col min="2569" max="2815" width="9.33203125" style="1" hidden="1"/>
    <col min="2816" max="2820" width="9.33203125" style="1" customWidth="1"/>
    <col min="2821" max="2821" width="12.109375" style="1" customWidth="1"/>
    <col min="2822" max="2822" width="49.5546875" style="1" customWidth="1"/>
    <col min="2823" max="2823" width="9.33203125" style="1" hidden="1"/>
    <col min="2824" max="2824" width="13" style="1" customWidth="1"/>
    <col min="2825" max="3071" width="9.33203125" style="1" hidden="1"/>
    <col min="3072" max="3076" width="9.33203125" style="1" customWidth="1"/>
    <col min="3077" max="3077" width="12.109375" style="1" customWidth="1"/>
    <col min="3078" max="3078" width="49.5546875" style="1" customWidth="1"/>
    <col min="3079" max="3079" width="9.33203125" style="1" hidden="1"/>
    <col min="3080" max="3080" width="13" style="1" customWidth="1"/>
    <col min="3081" max="3327" width="9.33203125" style="1" hidden="1"/>
    <col min="3328" max="3332" width="9.33203125" style="1" customWidth="1"/>
    <col min="3333" max="3333" width="12.109375" style="1" customWidth="1"/>
    <col min="3334" max="3334" width="49.5546875" style="1" customWidth="1"/>
    <col min="3335" max="3335" width="9.33203125" style="1" hidden="1"/>
    <col min="3336" max="3336" width="13" style="1" customWidth="1"/>
    <col min="3337" max="3583" width="9.33203125" style="1" hidden="1"/>
    <col min="3584" max="3588" width="9.33203125" style="1" customWidth="1"/>
    <col min="3589" max="3589" width="12.109375" style="1" customWidth="1"/>
    <col min="3590" max="3590" width="49.5546875" style="1" customWidth="1"/>
    <col min="3591" max="3591" width="9.33203125" style="1" hidden="1"/>
    <col min="3592" max="3592" width="13" style="1" customWidth="1"/>
    <col min="3593" max="3839" width="9.33203125" style="1" hidden="1"/>
    <col min="3840" max="3844" width="9.33203125" style="1" customWidth="1"/>
    <col min="3845" max="3845" width="12.109375" style="1" customWidth="1"/>
    <col min="3846" max="3846" width="49.5546875" style="1" customWidth="1"/>
    <col min="3847" max="3847" width="9.33203125" style="1" hidden="1"/>
    <col min="3848" max="3848" width="13" style="1" customWidth="1"/>
    <col min="3849" max="4095" width="9.33203125" style="1" hidden="1"/>
    <col min="4096" max="4100" width="9.33203125" style="1" customWidth="1"/>
    <col min="4101" max="4101" width="12.109375" style="1" customWidth="1"/>
    <col min="4102" max="4102" width="49.5546875" style="1" customWidth="1"/>
    <col min="4103" max="4103" width="9.33203125" style="1" hidden="1"/>
    <col min="4104" max="4104" width="13" style="1" customWidth="1"/>
    <col min="4105" max="4351" width="9.33203125" style="1" hidden="1"/>
    <col min="4352" max="4356" width="9.33203125" style="1" customWidth="1"/>
    <col min="4357" max="4357" width="12.109375" style="1" customWidth="1"/>
    <col min="4358" max="4358" width="49.5546875" style="1" customWidth="1"/>
    <col min="4359" max="4359" width="9.33203125" style="1" hidden="1"/>
    <col min="4360" max="4360" width="13" style="1" customWidth="1"/>
    <col min="4361" max="4607" width="9.33203125" style="1" hidden="1"/>
    <col min="4608" max="4612" width="9.33203125" style="1" customWidth="1"/>
    <col min="4613" max="4613" width="12.109375" style="1" customWidth="1"/>
    <col min="4614" max="4614" width="49.5546875" style="1" customWidth="1"/>
    <col min="4615" max="4615" width="9.33203125" style="1" hidden="1"/>
    <col min="4616" max="4616" width="13" style="1" customWidth="1"/>
    <col min="4617" max="4863" width="9.33203125" style="1" hidden="1"/>
    <col min="4864" max="4868" width="9.33203125" style="1" customWidth="1"/>
    <col min="4869" max="4869" width="12.109375" style="1" customWidth="1"/>
    <col min="4870" max="4870" width="49.5546875" style="1" customWidth="1"/>
    <col min="4871" max="4871" width="9.33203125" style="1" hidden="1"/>
    <col min="4872" max="4872" width="13" style="1" customWidth="1"/>
    <col min="4873" max="5119" width="9.33203125" style="1" hidden="1"/>
    <col min="5120" max="5124" width="9.33203125" style="1" customWidth="1"/>
    <col min="5125" max="5125" width="12.109375" style="1" customWidth="1"/>
    <col min="5126" max="5126" width="49.5546875" style="1" customWidth="1"/>
    <col min="5127" max="5127" width="9.33203125" style="1" hidden="1"/>
    <col min="5128" max="5128" width="13" style="1" customWidth="1"/>
    <col min="5129" max="5375" width="9.33203125" style="1" hidden="1"/>
    <col min="5376" max="5380" width="9.33203125" style="1" customWidth="1"/>
    <col min="5381" max="5381" width="12.109375" style="1" customWidth="1"/>
    <col min="5382" max="5382" width="49.5546875" style="1" customWidth="1"/>
    <col min="5383" max="5383" width="9.33203125" style="1" hidden="1"/>
    <col min="5384" max="5384" width="13" style="1" customWidth="1"/>
    <col min="5385" max="5631" width="9.33203125" style="1" hidden="1"/>
    <col min="5632" max="5636" width="9.33203125" style="1" customWidth="1"/>
    <col min="5637" max="5637" width="12.109375" style="1" customWidth="1"/>
    <col min="5638" max="5638" width="49.5546875" style="1" customWidth="1"/>
    <col min="5639" max="5639" width="9.33203125" style="1" hidden="1"/>
    <col min="5640" max="5640" width="13" style="1" customWidth="1"/>
    <col min="5641" max="5887" width="9.33203125" style="1" hidden="1"/>
    <col min="5888" max="5892" width="9.33203125" style="1" customWidth="1"/>
    <col min="5893" max="5893" width="12.109375" style="1" customWidth="1"/>
    <col min="5894" max="5894" width="49.5546875" style="1" customWidth="1"/>
    <col min="5895" max="5895" width="9.33203125" style="1" hidden="1"/>
    <col min="5896" max="5896" width="13" style="1" customWidth="1"/>
    <col min="5897" max="6143" width="9.33203125" style="1" hidden="1"/>
    <col min="6144" max="6148" width="9.33203125" style="1" customWidth="1"/>
    <col min="6149" max="6149" width="12.109375" style="1" customWidth="1"/>
    <col min="6150" max="6150" width="49.5546875" style="1" customWidth="1"/>
    <col min="6151" max="6151" width="9.33203125" style="1" hidden="1"/>
    <col min="6152" max="6152" width="13" style="1" customWidth="1"/>
    <col min="6153" max="6399" width="9.33203125" style="1" hidden="1"/>
    <col min="6400" max="6404" width="9.33203125" style="1" customWidth="1"/>
    <col min="6405" max="6405" width="12.109375" style="1" customWidth="1"/>
    <col min="6406" max="6406" width="49.5546875" style="1" customWidth="1"/>
    <col min="6407" max="6407" width="9.33203125" style="1" hidden="1"/>
    <col min="6408" max="6408" width="13" style="1" customWidth="1"/>
    <col min="6409" max="6655" width="9.33203125" style="1" hidden="1"/>
    <col min="6656" max="6660" width="9.33203125" style="1" customWidth="1"/>
    <col min="6661" max="6661" width="12.109375" style="1" customWidth="1"/>
    <col min="6662" max="6662" width="49.5546875" style="1" customWidth="1"/>
    <col min="6663" max="6663" width="9.33203125" style="1" hidden="1"/>
    <col min="6664" max="6664" width="13" style="1" customWidth="1"/>
    <col min="6665" max="6911" width="9.33203125" style="1" hidden="1"/>
    <col min="6912" max="6916" width="9.33203125" style="1" customWidth="1"/>
    <col min="6917" max="6917" width="12.109375" style="1" customWidth="1"/>
    <col min="6918" max="6918" width="49.5546875" style="1" customWidth="1"/>
    <col min="6919" max="6919" width="9.33203125" style="1" hidden="1"/>
    <col min="6920" max="6920" width="13" style="1" customWidth="1"/>
    <col min="6921" max="7167" width="9.33203125" style="1" hidden="1"/>
    <col min="7168" max="7172" width="9.33203125" style="1" customWidth="1"/>
    <col min="7173" max="7173" width="12.109375" style="1" customWidth="1"/>
    <col min="7174" max="7174" width="49.5546875" style="1" customWidth="1"/>
    <col min="7175" max="7175" width="9.33203125" style="1" hidden="1"/>
    <col min="7176" max="7176" width="13" style="1" customWidth="1"/>
    <col min="7177" max="7423" width="9.33203125" style="1" hidden="1"/>
    <col min="7424" max="7428" width="9.33203125" style="1" customWidth="1"/>
    <col min="7429" max="7429" width="12.109375" style="1" customWidth="1"/>
    <col min="7430" max="7430" width="49.5546875" style="1" customWidth="1"/>
    <col min="7431" max="7431" width="9.33203125" style="1" hidden="1"/>
    <col min="7432" max="7432" width="13" style="1" customWidth="1"/>
    <col min="7433" max="7679" width="9.33203125" style="1" hidden="1"/>
    <col min="7680" max="7684" width="9.33203125" style="1" customWidth="1"/>
    <col min="7685" max="7685" width="12.109375" style="1" customWidth="1"/>
    <col min="7686" max="7686" width="49.5546875" style="1" customWidth="1"/>
    <col min="7687" max="7687" width="9.33203125" style="1" hidden="1"/>
    <col min="7688" max="7688" width="13" style="1" customWidth="1"/>
    <col min="7689" max="7935" width="9.33203125" style="1" hidden="1"/>
    <col min="7936" max="7940" width="9.33203125" style="1" customWidth="1"/>
    <col min="7941" max="7941" width="12.109375" style="1" customWidth="1"/>
    <col min="7942" max="7942" width="49.5546875" style="1" customWidth="1"/>
    <col min="7943" max="7943" width="9.33203125" style="1" hidden="1"/>
    <col min="7944" max="7944" width="13" style="1" customWidth="1"/>
    <col min="7945" max="8191" width="9.33203125" style="1" hidden="1"/>
    <col min="8192" max="8196" width="9.33203125" style="1" customWidth="1"/>
    <col min="8197" max="8197" width="12.109375" style="1" customWidth="1"/>
    <col min="8198" max="8198" width="49.5546875" style="1" customWidth="1"/>
    <col min="8199" max="8199" width="9.33203125" style="1" hidden="1"/>
    <col min="8200" max="8200" width="13" style="1" customWidth="1"/>
    <col min="8201" max="8447" width="9.33203125" style="1" hidden="1"/>
    <col min="8448" max="8452" width="9.33203125" style="1" customWidth="1"/>
    <col min="8453" max="8453" width="12.109375" style="1" customWidth="1"/>
    <col min="8454" max="8454" width="49.5546875" style="1" customWidth="1"/>
    <col min="8455" max="8455" width="9.33203125" style="1" hidden="1"/>
    <col min="8456" max="8456" width="13" style="1" customWidth="1"/>
    <col min="8457" max="8703" width="9.33203125" style="1" hidden="1"/>
    <col min="8704" max="8708" width="9.33203125" style="1" customWidth="1"/>
    <col min="8709" max="8709" width="12.109375" style="1" customWidth="1"/>
    <col min="8710" max="8710" width="49.5546875" style="1" customWidth="1"/>
    <col min="8711" max="8711" width="9.33203125" style="1" hidden="1"/>
    <col min="8712" max="8712" width="13" style="1" customWidth="1"/>
    <col min="8713" max="8959" width="9.33203125" style="1" hidden="1"/>
    <col min="8960" max="8964" width="9.33203125" style="1" customWidth="1"/>
    <col min="8965" max="8965" width="12.109375" style="1" customWidth="1"/>
    <col min="8966" max="8966" width="49.5546875" style="1" customWidth="1"/>
    <col min="8967" max="8967" width="9.33203125" style="1" hidden="1"/>
    <col min="8968" max="8968" width="13" style="1" customWidth="1"/>
    <col min="8969" max="9215" width="9.33203125" style="1" hidden="1"/>
    <col min="9216" max="9220" width="9.33203125" style="1" customWidth="1"/>
    <col min="9221" max="9221" width="12.109375" style="1" customWidth="1"/>
    <col min="9222" max="9222" width="49.5546875" style="1" customWidth="1"/>
    <col min="9223" max="9223" width="9.33203125" style="1" hidden="1"/>
    <col min="9224" max="9224" width="13" style="1" customWidth="1"/>
    <col min="9225" max="9471" width="9.33203125" style="1" hidden="1"/>
    <col min="9472" max="9476" width="9.33203125" style="1" customWidth="1"/>
    <col min="9477" max="9477" width="12.109375" style="1" customWidth="1"/>
    <col min="9478" max="9478" width="49.5546875" style="1" customWidth="1"/>
    <col min="9479" max="9479" width="9.33203125" style="1" hidden="1"/>
    <col min="9480" max="9480" width="13" style="1" customWidth="1"/>
    <col min="9481" max="9727" width="9.33203125" style="1" hidden="1"/>
    <col min="9728" max="9732" width="9.33203125" style="1" customWidth="1"/>
    <col min="9733" max="9733" width="12.109375" style="1" customWidth="1"/>
    <col min="9734" max="9734" width="49.5546875" style="1" customWidth="1"/>
    <col min="9735" max="9735" width="9.33203125" style="1" hidden="1"/>
    <col min="9736" max="9736" width="13" style="1" customWidth="1"/>
    <col min="9737" max="9983" width="9.33203125" style="1" hidden="1"/>
    <col min="9984" max="9988" width="9.33203125" style="1" customWidth="1"/>
    <col min="9989" max="9989" width="12.109375" style="1" customWidth="1"/>
    <col min="9990" max="9990" width="49.5546875" style="1" customWidth="1"/>
    <col min="9991" max="9991" width="9.33203125" style="1" hidden="1"/>
    <col min="9992" max="9992" width="13" style="1" customWidth="1"/>
    <col min="9993" max="10239" width="9.33203125" style="1" hidden="1"/>
    <col min="10240" max="10244" width="9.33203125" style="1" customWidth="1"/>
    <col min="10245" max="10245" width="12.109375" style="1" customWidth="1"/>
    <col min="10246" max="10246" width="49.5546875" style="1" customWidth="1"/>
    <col min="10247" max="10247" width="9.33203125" style="1" hidden="1"/>
    <col min="10248" max="10248" width="13" style="1" customWidth="1"/>
    <col min="10249" max="10495" width="9.33203125" style="1" hidden="1"/>
    <col min="10496" max="10500" width="9.33203125" style="1" customWidth="1"/>
    <col min="10501" max="10501" width="12.109375" style="1" customWidth="1"/>
    <col min="10502" max="10502" width="49.5546875" style="1" customWidth="1"/>
    <col min="10503" max="10503" width="9.33203125" style="1" hidden="1"/>
    <col min="10504" max="10504" width="13" style="1" customWidth="1"/>
    <col min="10505" max="10751" width="9.33203125" style="1" hidden="1"/>
    <col min="10752" max="10756" width="9.33203125" style="1" customWidth="1"/>
    <col min="10757" max="10757" width="12.109375" style="1" customWidth="1"/>
    <col min="10758" max="10758" width="49.5546875" style="1" customWidth="1"/>
    <col min="10759" max="10759" width="9.33203125" style="1" hidden="1"/>
    <col min="10760" max="10760" width="13" style="1" customWidth="1"/>
    <col min="10761" max="11007" width="9.33203125" style="1" hidden="1"/>
    <col min="11008" max="11012" width="9.33203125" style="1" customWidth="1"/>
    <col min="11013" max="11013" width="12.109375" style="1" customWidth="1"/>
    <col min="11014" max="11014" width="49.5546875" style="1" customWidth="1"/>
    <col min="11015" max="11015" width="9.33203125" style="1" hidden="1"/>
    <col min="11016" max="11016" width="13" style="1" customWidth="1"/>
    <col min="11017" max="11263" width="9.33203125" style="1" hidden="1"/>
    <col min="11264" max="11268" width="9.33203125" style="1" customWidth="1"/>
    <col min="11269" max="11269" width="12.109375" style="1" customWidth="1"/>
    <col min="11270" max="11270" width="49.5546875" style="1" customWidth="1"/>
    <col min="11271" max="11271" width="9.33203125" style="1" hidden="1"/>
    <col min="11272" max="11272" width="13" style="1" customWidth="1"/>
    <col min="11273" max="11519" width="9.33203125" style="1" hidden="1"/>
    <col min="11520" max="11524" width="9.33203125" style="1" customWidth="1"/>
    <col min="11525" max="11525" width="12.109375" style="1" customWidth="1"/>
    <col min="11526" max="11526" width="49.5546875" style="1" customWidth="1"/>
    <col min="11527" max="11527" width="9.33203125" style="1" hidden="1"/>
    <col min="11528" max="11528" width="13" style="1" customWidth="1"/>
    <col min="11529" max="11775" width="9.33203125" style="1" hidden="1"/>
    <col min="11776" max="11780" width="9.33203125" style="1" customWidth="1"/>
    <col min="11781" max="11781" width="12.109375" style="1" customWidth="1"/>
    <col min="11782" max="11782" width="49.5546875" style="1" customWidth="1"/>
    <col min="11783" max="11783" width="9.33203125" style="1" hidden="1"/>
    <col min="11784" max="11784" width="13" style="1" customWidth="1"/>
    <col min="11785" max="12031" width="9.33203125" style="1" hidden="1"/>
    <col min="12032" max="12036" width="9.33203125" style="1" customWidth="1"/>
    <col min="12037" max="12037" width="12.109375" style="1" customWidth="1"/>
    <col min="12038" max="12038" width="49.5546875" style="1" customWidth="1"/>
    <col min="12039" max="12039" width="9.33203125" style="1" hidden="1"/>
    <col min="12040" max="12040" width="13" style="1" customWidth="1"/>
    <col min="12041" max="12287" width="9.33203125" style="1" hidden="1"/>
    <col min="12288" max="12292" width="9.33203125" style="1" customWidth="1"/>
    <col min="12293" max="12293" width="12.109375" style="1" customWidth="1"/>
    <col min="12294" max="12294" width="49.5546875" style="1" customWidth="1"/>
    <col min="12295" max="12295" width="9.33203125" style="1" hidden="1"/>
    <col min="12296" max="12296" width="13" style="1" customWidth="1"/>
    <col min="12297" max="12543" width="9.33203125" style="1" hidden="1"/>
    <col min="12544" max="12548" width="9.33203125" style="1" customWidth="1"/>
    <col min="12549" max="12549" width="12.109375" style="1" customWidth="1"/>
    <col min="12550" max="12550" width="49.5546875" style="1" customWidth="1"/>
    <col min="12551" max="12551" width="9.33203125" style="1" hidden="1"/>
    <col min="12552" max="12552" width="13" style="1" customWidth="1"/>
    <col min="12553" max="12799" width="9.33203125" style="1" hidden="1"/>
    <col min="12800" max="12804" width="9.33203125" style="1" customWidth="1"/>
    <col min="12805" max="12805" width="12.109375" style="1" customWidth="1"/>
    <col min="12806" max="12806" width="49.5546875" style="1" customWidth="1"/>
    <col min="12807" max="12807" width="9.33203125" style="1" hidden="1"/>
    <col min="12808" max="12808" width="13" style="1" customWidth="1"/>
    <col min="12809" max="13055" width="9.33203125" style="1" hidden="1"/>
    <col min="13056" max="13060" width="9.33203125" style="1" customWidth="1"/>
    <col min="13061" max="13061" width="12.109375" style="1" customWidth="1"/>
    <col min="13062" max="13062" width="49.5546875" style="1" customWidth="1"/>
    <col min="13063" max="13063" width="9.33203125" style="1" hidden="1"/>
    <col min="13064" max="13064" width="13" style="1" customWidth="1"/>
    <col min="13065" max="13311" width="9.33203125" style="1" hidden="1"/>
    <col min="13312" max="13316" width="9.33203125" style="1" customWidth="1"/>
    <col min="13317" max="13317" width="12.109375" style="1" customWidth="1"/>
    <col min="13318" max="13318" width="49.5546875" style="1" customWidth="1"/>
    <col min="13319" max="13319" width="9.33203125" style="1" hidden="1"/>
    <col min="13320" max="13320" width="13" style="1" customWidth="1"/>
    <col min="13321" max="13567" width="9.33203125" style="1" hidden="1"/>
    <col min="13568" max="13572" width="9.33203125" style="1" customWidth="1"/>
    <col min="13573" max="13573" width="12.109375" style="1" customWidth="1"/>
    <col min="13574" max="13574" width="49.5546875" style="1" customWidth="1"/>
    <col min="13575" max="13575" width="9.33203125" style="1" hidden="1"/>
    <col min="13576" max="13576" width="13" style="1" customWidth="1"/>
    <col min="13577" max="13823" width="9.33203125" style="1" hidden="1"/>
    <col min="13824" max="13828" width="9.33203125" style="1" customWidth="1"/>
    <col min="13829" max="13829" width="12.109375" style="1" customWidth="1"/>
    <col min="13830" max="13830" width="49.5546875" style="1" customWidth="1"/>
    <col min="13831" max="13831" width="9.33203125" style="1" hidden="1"/>
    <col min="13832" max="13832" width="13" style="1" customWidth="1"/>
    <col min="13833" max="14079" width="9.33203125" style="1" hidden="1"/>
    <col min="14080" max="14084" width="9.33203125" style="1" customWidth="1"/>
    <col min="14085" max="14085" width="12.109375" style="1" customWidth="1"/>
    <col min="14086" max="14086" width="49.5546875" style="1" customWidth="1"/>
    <col min="14087" max="14087" width="9.33203125" style="1" hidden="1"/>
    <col min="14088" max="14088" width="13" style="1" customWidth="1"/>
    <col min="14089" max="14335" width="9.33203125" style="1" hidden="1"/>
    <col min="14336" max="14340" width="9.33203125" style="1" customWidth="1"/>
    <col min="14341" max="14341" width="12.109375" style="1" customWidth="1"/>
    <col min="14342" max="14342" width="49.5546875" style="1" customWidth="1"/>
    <col min="14343" max="14343" width="9.33203125" style="1" hidden="1"/>
    <col min="14344" max="14344" width="13" style="1" customWidth="1"/>
    <col min="14345" max="14591" width="9.33203125" style="1" hidden="1"/>
    <col min="14592" max="14596" width="9.33203125" style="1" customWidth="1"/>
    <col min="14597" max="14597" width="12.109375" style="1" customWidth="1"/>
    <col min="14598" max="14598" width="49.5546875" style="1" customWidth="1"/>
    <col min="14599" max="14599" width="9.33203125" style="1" hidden="1"/>
    <col min="14600" max="14600" width="13" style="1" customWidth="1"/>
    <col min="14601" max="14847" width="9.33203125" style="1" hidden="1"/>
    <col min="14848" max="14852" width="9.33203125" style="1" customWidth="1"/>
    <col min="14853" max="14853" width="12.109375" style="1" customWidth="1"/>
    <col min="14854" max="14854" width="49.5546875" style="1" customWidth="1"/>
    <col min="14855" max="14855" width="9.33203125" style="1" hidden="1"/>
    <col min="14856" max="14856" width="13" style="1" customWidth="1"/>
    <col min="14857" max="15103" width="9.33203125" style="1" hidden="1"/>
    <col min="15104" max="15108" width="9.33203125" style="1" customWidth="1"/>
    <col min="15109" max="15109" width="12.109375" style="1" customWidth="1"/>
    <col min="15110" max="15110" width="49.5546875" style="1" customWidth="1"/>
    <col min="15111" max="15111" width="9.33203125" style="1" hidden="1"/>
    <col min="15112" max="15112" width="13" style="1" customWidth="1"/>
    <col min="15113" max="15359" width="9.33203125" style="1" hidden="1"/>
    <col min="15360" max="15364" width="9.33203125" style="1" customWidth="1"/>
    <col min="15365" max="15365" width="12.109375" style="1" customWidth="1"/>
    <col min="15366" max="15366" width="49.5546875" style="1" customWidth="1"/>
    <col min="15367" max="15367" width="9.33203125" style="1" hidden="1"/>
    <col min="15368" max="15368" width="13" style="1" customWidth="1"/>
    <col min="15369" max="15615" width="9.33203125" style="1" hidden="1"/>
    <col min="15616" max="15620" width="9.33203125" style="1" customWidth="1"/>
    <col min="15621" max="15621" width="12.109375" style="1" customWidth="1"/>
    <col min="15622" max="15622" width="49.5546875" style="1" customWidth="1"/>
    <col min="15623" max="15623" width="9.33203125" style="1" hidden="1"/>
    <col min="15624" max="15624" width="13" style="1" customWidth="1"/>
    <col min="15625" max="15871" width="9.33203125" style="1" hidden="1"/>
    <col min="15872" max="15876" width="9.33203125" style="1" customWidth="1"/>
    <col min="15877" max="15877" width="12.109375" style="1" customWidth="1"/>
    <col min="15878" max="15878" width="49.5546875" style="1" customWidth="1"/>
    <col min="15879" max="15879" width="9.33203125" style="1" hidden="1"/>
    <col min="15880" max="15880" width="13" style="1" customWidth="1"/>
    <col min="15881" max="16127" width="9.33203125" style="1" hidden="1"/>
    <col min="16128" max="16132" width="9.33203125" style="1" customWidth="1"/>
    <col min="16133" max="16133" width="12.109375" style="1" customWidth="1"/>
    <col min="16134" max="16134" width="49.5546875" style="1" customWidth="1"/>
    <col min="16135" max="16135" width="9.33203125" style="1" hidden="1"/>
    <col min="16136" max="16136" width="13" style="1" customWidth="1"/>
    <col min="16137" max="16137" width="0" style="1" hidden="1"/>
    <col min="16138" max="16384" width="9.33203125" style="1" hidden="1"/>
  </cols>
  <sheetData>
    <row r="1" spans="1:7" ht="17.399999999999999">
      <c r="A1" s="20" t="s">
        <v>70</v>
      </c>
      <c r="B1" s="21"/>
      <c r="C1" s="21"/>
      <c r="D1" s="22"/>
      <c r="E1" s="21"/>
      <c r="F1" s="23"/>
      <c r="G1" s="23"/>
    </row>
    <row r="2" spans="1:7" ht="15">
      <c r="A2" s="24"/>
      <c r="B2" s="24"/>
      <c r="C2" s="24"/>
      <c r="D2" s="24"/>
      <c r="E2" s="24"/>
      <c r="F2" s="24"/>
      <c r="G2" s="24"/>
    </row>
    <row r="3" spans="1:7" ht="15">
      <c r="A3" s="24"/>
      <c r="B3" s="24"/>
      <c r="C3" s="24"/>
      <c r="D3" s="24"/>
      <c r="E3" s="24"/>
      <c r="F3" s="24"/>
      <c r="G3" s="24"/>
    </row>
    <row r="4" spans="1:7" ht="15">
      <c r="A4" s="24"/>
      <c r="B4" s="24"/>
      <c r="C4" s="24"/>
      <c r="D4" s="24"/>
      <c r="E4" s="24"/>
      <c r="F4" s="24"/>
      <c r="G4" s="24"/>
    </row>
    <row r="5" spans="1:7" ht="17.399999999999999">
      <c r="A5" s="25" t="s">
        <v>1</v>
      </c>
      <c r="B5" s="25"/>
      <c r="C5" s="25"/>
      <c r="D5" s="25"/>
      <c r="E5" s="25"/>
      <c r="F5" s="26"/>
      <c r="G5" s="25"/>
    </row>
    <row r="6" spans="1:7" ht="17.399999999999999">
      <c r="A6" s="25"/>
      <c r="B6" s="25"/>
      <c r="C6" s="25"/>
      <c r="D6" s="25"/>
      <c r="E6" s="25"/>
      <c r="F6" s="26"/>
      <c r="G6" s="25"/>
    </row>
    <row r="7" spans="1:7" ht="17.399999999999999">
      <c r="A7" s="25"/>
      <c r="B7" s="25" t="s">
        <v>2</v>
      </c>
      <c r="C7" s="25"/>
      <c r="D7" s="25"/>
      <c r="E7" s="25"/>
      <c r="F7" s="25"/>
      <c r="G7" s="25" t="s">
        <v>3</v>
      </c>
    </row>
    <row r="8" spans="1:7" ht="17.399999999999999">
      <c r="A8" s="25"/>
      <c r="B8" s="25"/>
      <c r="C8" s="25"/>
      <c r="D8" s="25"/>
      <c r="E8" s="25"/>
      <c r="F8" s="25"/>
      <c r="G8" s="25"/>
    </row>
    <row r="9" spans="1:7" ht="17.399999999999999">
      <c r="A9" s="25"/>
      <c r="B9" s="25" t="s">
        <v>4</v>
      </c>
      <c r="C9" s="25"/>
      <c r="D9" s="25"/>
      <c r="E9" s="25"/>
      <c r="F9" s="25"/>
      <c r="G9" s="25" t="s">
        <v>6</v>
      </c>
    </row>
    <row r="10" spans="1:7" ht="17.399999999999999">
      <c r="A10" s="25"/>
      <c r="B10" s="25"/>
      <c r="C10" s="25"/>
      <c r="D10" s="25"/>
      <c r="E10" s="25"/>
      <c r="F10" s="25"/>
      <c r="G10" s="25"/>
    </row>
    <row r="11" spans="1:7" ht="17.399999999999999">
      <c r="A11" s="25"/>
      <c r="B11" s="25"/>
      <c r="C11" s="25"/>
      <c r="D11" s="25"/>
      <c r="E11" s="25"/>
      <c r="F11" s="25"/>
      <c r="G11" s="25" t="s">
        <v>142</v>
      </c>
    </row>
    <row r="12" spans="1:7" ht="17.399999999999999">
      <c r="A12" s="25"/>
      <c r="B12" s="25"/>
      <c r="C12" s="25"/>
      <c r="D12" s="25"/>
      <c r="E12" s="25"/>
      <c r="F12" s="25"/>
      <c r="G12" s="25"/>
    </row>
    <row r="13" spans="1:7" ht="17.399999999999999">
      <c r="A13" s="25"/>
      <c r="B13" s="25"/>
      <c r="C13" s="25"/>
      <c r="D13" s="25"/>
      <c r="E13" s="25"/>
      <c r="F13" s="25"/>
      <c r="G13" s="25" t="s">
        <v>5</v>
      </c>
    </row>
    <row r="14" spans="1:7" ht="17.399999999999999">
      <c r="A14" s="25"/>
      <c r="B14" s="25"/>
      <c r="C14" s="25"/>
      <c r="D14" s="25"/>
      <c r="E14" s="25"/>
      <c r="F14" s="25"/>
      <c r="G14" s="25"/>
    </row>
    <row r="15" spans="1:7" ht="17.399999999999999">
      <c r="A15" s="27"/>
      <c r="B15" s="25"/>
      <c r="C15" s="25"/>
      <c r="D15" s="25"/>
      <c r="E15" s="25"/>
      <c r="F15" s="27"/>
      <c r="G15" s="25" t="s">
        <v>7</v>
      </c>
    </row>
    <row r="16" spans="1:7" ht="17.399999999999999">
      <c r="A16" s="27"/>
      <c r="B16" s="25"/>
      <c r="C16" s="25"/>
      <c r="D16" s="25"/>
      <c r="E16" s="25"/>
      <c r="F16" s="27"/>
      <c r="G16" s="25"/>
    </row>
    <row r="17" spans="1:7" ht="17.399999999999999">
      <c r="A17" s="27" t="s">
        <v>97</v>
      </c>
      <c r="B17" s="25"/>
      <c r="C17" s="25"/>
      <c r="D17" s="25"/>
      <c r="E17" s="25"/>
      <c r="F17" s="27"/>
      <c r="G17" s="28" t="s">
        <v>98</v>
      </c>
    </row>
    <row r="18" spans="1:7" ht="17.399999999999999">
      <c r="A18" s="25"/>
      <c r="B18" s="25"/>
      <c r="C18" s="25"/>
      <c r="D18" s="26"/>
      <c r="E18" s="25"/>
      <c r="F18" s="26"/>
      <c r="G18" s="26"/>
    </row>
    <row r="19" spans="1:7" ht="17.399999999999999">
      <c r="A19" s="25" t="s">
        <v>99</v>
      </c>
      <c r="B19" s="25"/>
      <c r="C19" s="25"/>
      <c r="D19" s="26"/>
      <c r="E19" s="25"/>
      <c r="F19" s="26"/>
      <c r="G19" s="28" t="s">
        <v>100</v>
      </c>
    </row>
    <row r="20" spans="1:7" ht="17.399999999999999">
      <c r="A20" s="25"/>
      <c r="B20" s="25"/>
      <c r="C20" s="25"/>
      <c r="D20" s="26"/>
      <c r="E20" s="25"/>
      <c r="F20" s="26"/>
      <c r="G20" s="26"/>
    </row>
    <row r="21" spans="1:7" ht="17.399999999999999">
      <c r="A21" s="25"/>
      <c r="B21" s="25"/>
      <c r="C21" s="25"/>
      <c r="D21" s="25"/>
      <c r="E21" s="25"/>
      <c r="F21" s="26"/>
      <c r="G21" s="29"/>
    </row>
    <row r="22" spans="1:7" ht="17.399999999999999">
      <c r="A22" s="25" t="s">
        <v>8</v>
      </c>
      <c r="B22" s="25"/>
      <c r="C22" s="25"/>
      <c r="D22" s="25"/>
      <c r="E22" s="25"/>
      <c r="F22" s="26"/>
      <c r="G22" s="25" t="s">
        <v>115</v>
      </c>
    </row>
    <row r="23" spans="1:7" ht="17.399999999999999">
      <c r="A23" s="25"/>
      <c r="B23" s="25"/>
      <c r="C23" s="25"/>
      <c r="D23" s="25"/>
      <c r="E23" s="25"/>
      <c r="F23" s="26"/>
      <c r="G23" s="25"/>
    </row>
    <row r="24" spans="1:7" ht="17.399999999999999">
      <c r="A24" s="26"/>
      <c r="B24" s="25"/>
      <c r="C24" s="25"/>
      <c r="D24" s="25"/>
      <c r="E24" s="25"/>
      <c r="F24" s="26"/>
      <c r="G24" s="25"/>
    </row>
    <row r="25" spans="1:7" ht="17.399999999999999">
      <c r="A25" s="25" t="s">
        <v>112</v>
      </c>
      <c r="B25" s="25"/>
      <c r="C25" s="25"/>
      <c r="D25" s="25"/>
      <c r="E25" s="25"/>
      <c r="F25" s="26"/>
      <c r="G25" s="25" t="s">
        <v>9</v>
      </c>
    </row>
    <row r="26" spans="1:7" ht="17.399999999999999">
      <c r="A26" s="26"/>
      <c r="B26" s="25"/>
      <c r="C26" s="25"/>
      <c r="D26" s="25"/>
      <c r="E26" s="25"/>
      <c r="F26" s="26"/>
      <c r="G26" s="25"/>
    </row>
    <row r="27" spans="1:7" ht="17.399999999999999">
      <c r="A27" s="26"/>
      <c r="B27" s="25"/>
      <c r="C27" s="25"/>
      <c r="D27" s="25"/>
      <c r="E27" s="25"/>
      <c r="F27" s="26"/>
      <c r="G27" s="25"/>
    </row>
    <row r="28" spans="1:7" ht="35.4" customHeight="1">
      <c r="A28" s="249" t="s">
        <v>101</v>
      </c>
      <c r="B28" s="249"/>
      <c r="C28" s="249"/>
      <c r="D28" s="249"/>
      <c r="E28" s="249"/>
      <c r="F28" s="249"/>
      <c r="G28" s="30" t="s">
        <v>98</v>
      </c>
    </row>
    <row r="29" spans="1:7" ht="17.399999999999999">
      <c r="A29" s="26"/>
      <c r="B29" s="25"/>
      <c r="C29" s="25"/>
      <c r="D29" s="25"/>
      <c r="E29" s="25"/>
      <c r="F29" s="26"/>
      <c r="G29" s="30" t="s">
        <v>10</v>
      </c>
    </row>
    <row r="30" spans="1:7" ht="17.399999999999999">
      <c r="A30" s="26"/>
      <c r="B30" s="25"/>
      <c r="C30" s="25"/>
      <c r="D30" s="25"/>
      <c r="E30" s="25"/>
      <c r="F30" s="26"/>
      <c r="G30" s="30" t="s">
        <v>11</v>
      </c>
    </row>
    <row r="31" spans="1:7" ht="17.399999999999999">
      <c r="A31" s="25"/>
      <c r="B31" s="25"/>
      <c r="C31" s="25"/>
      <c r="D31" s="25"/>
      <c r="E31" s="25"/>
      <c r="F31" s="25"/>
      <c r="G31" s="25"/>
    </row>
    <row r="32" spans="1:7" ht="17.399999999999999">
      <c r="A32" s="28" t="s">
        <v>102</v>
      </c>
      <c r="B32" s="28"/>
      <c r="C32" s="28"/>
      <c r="D32" s="28"/>
      <c r="E32" s="25"/>
      <c r="F32" s="26"/>
      <c r="G32" s="25" t="s">
        <v>110</v>
      </c>
    </row>
    <row r="33" spans="1:7" ht="17.399999999999999">
      <c r="A33" s="26"/>
      <c r="B33" s="25"/>
      <c r="C33" s="25"/>
      <c r="D33" s="25"/>
      <c r="E33" s="25"/>
      <c r="F33" s="25"/>
      <c r="G33" s="25"/>
    </row>
    <row r="34" spans="1:7" ht="17.399999999999999" hidden="1">
      <c r="A34" s="25" t="s">
        <v>12</v>
      </c>
      <c r="B34" s="25"/>
      <c r="C34" s="25"/>
      <c r="D34" s="25"/>
      <c r="E34" s="25"/>
      <c r="F34" s="25"/>
      <c r="G34" s="25"/>
    </row>
    <row r="35" spans="1:7" ht="17.399999999999999" hidden="1">
      <c r="A35" s="25"/>
      <c r="B35" s="25"/>
      <c r="C35" s="25"/>
      <c r="D35" s="25"/>
      <c r="E35" s="25"/>
      <c r="F35" s="26"/>
      <c r="G35" s="25" t="s">
        <v>113</v>
      </c>
    </row>
    <row r="36" spans="1:7" ht="17.399999999999999" hidden="1">
      <c r="A36" s="25"/>
      <c r="B36" s="25"/>
      <c r="C36" s="25"/>
      <c r="D36" s="25"/>
      <c r="E36" s="25"/>
      <c r="F36" s="26"/>
      <c r="G36" s="25" t="s">
        <v>13</v>
      </c>
    </row>
    <row r="37" spans="1:7" ht="17.399999999999999" hidden="1">
      <c r="A37" s="25"/>
      <c r="B37" s="25"/>
      <c r="C37" s="25"/>
      <c r="D37" s="25"/>
      <c r="E37" s="25"/>
      <c r="F37" s="26"/>
      <c r="G37" s="25" t="s">
        <v>14</v>
      </c>
    </row>
    <row r="38" spans="1:7" ht="17.399999999999999" hidden="1">
      <c r="A38" s="25"/>
      <c r="B38" s="25"/>
      <c r="C38" s="25"/>
      <c r="D38" s="25"/>
      <c r="E38" s="25"/>
      <c r="F38" s="26"/>
      <c r="G38" s="25" t="s">
        <v>114</v>
      </c>
    </row>
    <row r="39" spans="1:7" ht="17.399999999999999" hidden="1">
      <c r="A39" s="25"/>
      <c r="B39" s="25"/>
      <c r="C39" s="25"/>
      <c r="D39" s="25"/>
      <c r="E39" s="25"/>
      <c r="F39" s="26"/>
      <c r="G39" s="25" t="s">
        <v>15</v>
      </c>
    </row>
    <row r="40" spans="1:7" ht="17.399999999999999" hidden="1">
      <c r="A40" s="25"/>
      <c r="B40" s="31"/>
      <c r="C40" s="31"/>
      <c r="D40" s="25"/>
      <c r="E40" s="32"/>
      <c r="F40" s="31"/>
      <c r="G40" s="25" t="s">
        <v>16</v>
      </c>
    </row>
    <row r="41" spans="1:7" ht="17.399999999999999" hidden="1">
      <c r="A41" s="26"/>
      <c r="B41" s="25"/>
      <c r="C41" s="25"/>
      <c r="D41" s="25"/>
      <c r="E41" s="25"/>
      <c r="F41" s="26"/>
      <c r="G41" s="25" t="s">
        <v>111</v>
      </c>
    </row>
    <row r="42" spans="1:7" ht="17.399999999999999">
      <c r="A42" s="26"/>
      <c r="B42" s="25"/>
      <c r="C42" s="25"/>
      <c r="D42" s="25"/>
      <c r="E42" s="25"/>
      <c r="F42" s="26"/>
    </row>
    <row r="43" spans="1:7" ht="17.399999999999999">
      <c r="A43" s="25" t="s">
        <v>17</v>
      </c>
      <c r="B43" s="31"/>
      <c r="C43" s="31"/>
      <c r="D43" s="25"/>
      <c r="E43" s="32"/>
      <c r="F43" s="26"/>
      <c r="G43" s="28" t="s">
        <v>141</v>
      </c>
    </row>
    <row r="44" spans="1:7" ht="17.399999999999999">
      <c r="A44" s="26"/>
      <c r="B44" s="25"/>
      <c r="C44" s="25"/>
      <c r="D44" s="25"/>
      <c r="E44" s="25"/>
      <c r="F44" s="26"/>
      <c r="G44" s="25"/>
    </row>
    <row r="45" spans="1:7" ht="17.399999999999999">
      <c r="A45" s="26"/>
      <c r="B45" s="25"/>
      <c r="C45" s="25"/>
      <c r="D45" s="25"/>
      <c r="E45" s="25"/>
      <c r="F45" s="25"/>
      <c r="G45" s="25"/>
    </row>
    <row r="46" spans="1:7" ht="17.399999999999999">
      <c r="A46" s="26"/>
      <c r="B46" s="25"/>
      <c r="C46" s="25"/>
      <c r="D46" s="25"/>
      <c r="E46" s="25"/>
      <c r="F46" s="25"/>
      <c r="G46" s="25"/>
    </row>
    <row r="47" spans="1:7" ht="17.399999999999999">
      <c r="A47" s="25" t="s">
        <v>18</v>
      </c>
      <c r="B47" s="25"/>
      <c r="C47" s="25"/>
      <c r="D47" s="25"/>
      <c r="E47" s="25"/>
      <c r="F47" s="26"/>
      <c r="G47" s="25" t="s">
        <v>116</v>
      </c>
    </row>
    <row r="48" spans="1:7" ht="17.399999999999999">
      <c r="A48" s="26"/>
      <c r="B48" s="25"/>
      <c r="C48" s="25"/>
      <c r="D48" s="25"/>
      <c r="E48" s="25"/>
      <c r="F48" s="25"/>
      <c r="G48" s="25"/>
    </row>
    <row r="49" spans="1:8" ht="17.399999999999999">
      <c r="A49" s="26"/>
      <c r="B49" s="25"/>
      <c r="C49" s="25"/>
      <c r="D49" s="25"/>
      <c r="E49" s="25"/>
      <c r="F49" s="25"/>
      <c r="G49" s="25"/>
    </row>
    <row r="50" spans="1:8" ht="17.399999999999999">
      <c r="A50" s="25"/>
      <c r="B50" s="25"/>
      <c r="C50" s="25"/>
      <c r="D50" s="25"/>
      <c r="E50" s="25"/>
      <c r="F50" s="26"/>
      <c r="G50" s="25"/>
    </row>
    <row r="51" spans="1:8" ht="17.399999999999999">
      <c r="A51" s="26"/>
      <c r="B51" s="25"/>
      <c r="C51" s="25"/>
      <c r="D51" s="25"/>
      <c r="E51" s="25"/>
      <c r="F51" s="26"/>
      <c r="G51" s="25"/>
    </row>
    <row r="52" spans="1:8" ht="17.399999999999999">
      <c r="A52" s="26"/>
      <c r="D52" s="33"/>
      <c r="F52" s="26"/>
    </row>
    <row r="53" spans="1:8" ht="17.399999999999999">
      <c r="A53" s="26"/>
      <c r="D53" s="33"/>
      <c r="F53" s="26"/>
    </row>
    <row r="54" spans="1:8" ht="17.399999999999999">
      <c r="A54" s="26"/>
      <c r="D54" s="33"/>
      <c r="F54" s="25"/>
      <c r="G54" s="25"/>
      <c r="H54" s="25"/>
    </row>
    <row r="55" spans="1:8" ht="17.399999999999999">
      <c r="A55" s="25"/>
      <c r="D55" s="33"/>
      <c r="F55" s="26"/>
      <c r="G55" s="25"/>
      <c r="H55" s="25"/>
    </row>
    <row r="56" spans="1:8" ht="17.399999999999999">
      <c r="A56" s="25"/>
      <c r="D56" s="34"/>
      <c r="F56" s="26"/>
      <c r="G56" s="25"/>
    </row>
    <row r="57" spans="1:8" ht="17.399999999999999">
      <c r="A57" s="25"/>
      <c r="D57" s="34"/>
      <c r="F57" s="26"/>
    </row>
    <row r="58" spans="1:8" ht="17.399999999999999">
      <c r="A58" s="26"/>
      <c r="D58" s="34"/>
      <c r="F58" s="26"/>
    </row>
    <row r="59" spans="1:8" ht="17.399999999999999">
      <c r="A59" s="26"/>
      <c r="D59" s="34"/>
      <c r="F59" s="26"/>
    </row>
    <row r="60" spans="1:8" ht="17.399999999999999">
      <c r="A60" s="26"/>
      <c r="D60" s="34"/>
      <c r="F60" s="26"/>
    </row>
    <row r="61" spans="1:8" ht="17.399999999999999">
      <c r="A61" s="26"/>
      <c r="D61" s="34"/>
      <c r="F61" s="26"/>
      <c r="G61" s="26"/>
    </row>
    <row r="62" spans="1:8" ht="17.399999999999999">
      <c r="A62" s="26"/>
      <c r="D62" s="34"/>
      <c r="F62" s="26"/>
    </row>
    <row r="63" spans="1:8" ht="17.399999999999999">
      <c r="A63" s="26"/>
      <c r="D63" s="34"/>
    </row>
    <row r="64" spans="1:8" ht="17.399999999999999">
      <c r="A64" s="26"/>
      <c r="F64" s="26"/>
    </row>
    <row r="65" spans="1:6" ht="17.399999999999999">
      <c r="A65" s="26"/>
      <c r="F65" s="26"/>
    </row>
    <row r="66" spans="1:6" ht="17.399999999999999">
      <c r="A66" s="26"/>
      <c r="F66" s="26"/>
    </row>
    <row r="67" spans="1:6" ht="17.399999999999999">
      <c r="A67" s="26"/>
      <c r="F67" s="26"/>
    </row>
    <row r="68" spans="1:6" ht="13.2"/>
    <row r="69" spans="1:6" ht="13.2"/>
    <row r="70" spans="1:6" ht="13.2"/>
    <row r="71" spans="1:6" ht="13.2"/>
    <row r="72" spans="1:6" ht="13.2"/>
    <row r="73" spans="1:6" ht="13.2"/>
    <row r="74" spans="1:6" ht="13.2"/>
    <row r="75" spans="1:6" ht="13.2"/>
    <row r="76" spans="1:6" ht="13.2"/>
    <row r="77" spans="1:6" ht="13.2"/>
    <row r="78" spans="1:6" ht="12.75" customHeight="1"/>
    <row r="79" spans="1:6" ht="12.75" customHeight="1"/>
  </sheetData>
  <mergeCells count="1">
    <mergeCell ref="A28:F28"/>
  </mergeCells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H58"/>
  <sheetViews>
    <sheetView view="pageBreakPreview" zoomScaleNormal="100" zoomScaleSheetLayoutView="100" workbookViewId="0">
      <selection activeCell="A28" sqref="A28"/>
    </sheetView>
  </sheetViews>
  <sheetFormatPr defaultColWidth="9.109375" defaultRowHeight="13.2"/>
  <cols>
    <col min="1" max="1" width="69.109375" style="36" customWidth="1"/>
    <col min="2" max="2" width="15" style="69" customWidth="1"/>
    <col min="3" max="3" width="14.109375" style="234" customWidth="1"/>
    <col min="4" max="4" width="2.33203125" style="234" customWidth="1"/>
    <col min="5" max="5" width="14.109375" style="234" customWidth="1"/>
    <col min="6" max="6" width="12.33203125" style="36" bestFit="1" customWidth="1"/>
    <col min="7" max="246" width="9.109375" style="36"/>
    <col min="247" max="247" width="60.5546875" style="36" customWidth="1"/>
    <col min="248" max="248" width="15" style="36" customWidth="1"/>
    <col min="249" max="249" width="14.109375" style="36" customWidth="1"/>
    <col min="250" max="252" width="0" style="36" hidden="1" customWidth="1"/>
    <col min="253" max="253" width="12.33203125" style="36" customWidth="1"/>
    <col min="254" max="254" width="0" style="36" hidden="1" customWidth="1"/>
    <col min="255" max="255" width="9.109375" style="36"/>
    <col min="256" max="256" width="11.88671875" style="36" customWidth="1"/>
    <col min="257" max="258" width="0" style="36" hidden="1" customWidth="1"/>
    <col min="259" max="502" width="9.109375" style="36"/>
    <col min="503" max="503" width="60.5546875" style="36" customWidth="1"/>
    <col min="504" max="504" width="15" style="36" customWidth="1"/>
    <col min="505" max="505" width="14.109375" style="36" customWidth="1"/>
    <col min="506" max="508" width="0" style="36" hidden="1" customWidth="1"/>
    <col min="509" max="509" width="12.33203125" style="36" customWidth="1"/>
    <col min="510" max="510" width="0" style="36" hidden="1" customWidth="1"/>
    <col min="511" max="511" width="9.109375" style="36"/>
    <col min="512" max="512" width="11.88671875" style="36" customWidth="1"/>
    <col min="513" max="514" width="0" style="36" hidden="1" customWidth="1"/>
    <col min="515" max="758" width="9.109375" style="36"/>
    <col min="759" max="759" width="60.5546875" style="36" customWidth="1"/>
    <col min="760" max="760" width="15" style="36" customWidth="1"/>
    <col min="761" max="761" width="14.109375" style="36" customWidth="1"/>
    <col min="762" max="764" width="0" style="36" hidden="1" customWidth="1"/>
    <col min="765" max="765" width="12.33203125" style="36" customWidth="1"/>
    <col min="766" max="766" width="0" style="36" hidden="1" customWidth="1"/>
    <col min="767" max="767" width="9.109375" style="36"/>
    <col min="768" max="768" width="11.88671875" style="36" customWidth="1"/>
    <col min="769" max="770" width="0" style="36" hidden="1" customWidth="1"/>
    <col min="771" max="1014" width="9.109375" style="36"/>
    <col min="1015" max="1015" width="60.5546875" style="36" customWidth="1"/>
    <col min="1016" max="1016" width="15" style="36" customWidth="1"/>
    <col min="1017" max="1017" width="14.109375" style="36" customWidth="1"/>
    <col min="1018" max="1020" width="0" style="36" hidden="1" customWidth="1"/>
    <col min="1021" max="1021" width="12.33203125" style="36" customWidth="1"/>
    <col min="1022" max="1022" width="0" style="36" hidden="1" customWidth="1"/>
    <col min="1023" max="1023" width="9.109375" style="36"/>
    <col min="1024" max="1024" width="11.88671875" style="36" customWidth="1"/>
    <col min="1025" max="1026" width="0" style="36" hidden="1" customWidth="1"/>
    <col min="1027" max="1270" width="9.109375" style="36"/>
    <col min="1271" max="1271" width="60.5546875" style="36" customWidth="1"/>
    <col min="1272" max="1272" width="15" style="36" customWidth="1"/>
    <col min="1273" max="1273" width="14.109375" style="36" customWidth="1"/>
    <col min="1274" max="1276" width="0" style="36" hidden="1" customWidth="1"/>
    <col min="1277" max="1277" width="12.33203125" style="36" customWidth="1"/>
    <col min="1278" max="1278" width="0" style="36" hidden="1" customWidth="1"/>
    <col min="1279" max="1279" width="9.109375" style="36"/>
    <col min="1280" max="1280" width="11.88671875" style="36" customWidth="1"/>
    <col min="1281" max="1282" width="0" style="36" hidden="1" customWidth="1"/>
    <col min="1283" max="1526" width="9.109375" style="36"/>
    <col min="1527" max="1527" width="60.5546875" style="36" customWidth="1"/>
    <col min="1528" max="1528" width="15" style="36" customWidth="1"/>
    <col min="1529" max="1529" width="14.109375" style="36" customWidth="1"/>
    <col min="1530" max="1532" width="0" style="36" hidden="1" customWidth="1"/>
    <col min="1533" max="1533" width="12.33203125" style="36" customWidth="1"/>
    <col min="1534" max="1534" width="0" style="36" hidden="1" customWidth="1"/>
    <col min="1535" max="1535" width="9.109375" style="36"/>
    <col min="1536" max="1536" width="11.88671875" style="36" customWidth="1"/>
    <col min="1537" max="1538" width="0" style="36" hidden="1" customWidth="1"/>
    <col min="1539" max="1782" width="9.109375" style="36"/>
    <col min="1783" max="1783" width="60.5546875" style="36" customWidth="1"/>
    <col min="1784" max="1784" width="15" style="36" customWidth="1"/>
    <col min="1785" max="1785" width="14.109375" style="36" customWidth="1"/>
    <col min="1786" max="1788" width="0" style="36" hidden="1" customWidth="1"/>
    <col min="1789" max="1789" width="12.33203125" style="36" customWidth="1"/>
    <col min="1790" max="1790" width="0" style="36" hidden="1" customWidth="1"/>
    <col min="1791" max="1791" width="9.109375" style="36"/>
    <col min="1792" max="1792" width="11.88671875" style="36" customWidth="1"/>
    <col min="1793" max="1794" width="0" style="36" hidden="1" customWidth="1"/>
    <col min="1795" max="2038" width="9.109375" style="36"/>
    <col min="2039" max="2039" width="60.5546875" style="36" customWidth="1"/>
    <col min="2040" max="2040" width="15" style="36" customWidth="1"/>
    <col min="2041" max="2041" width="14.109375" style="36" customWidth="1"/>
    <col min="2042" max="2044" width="0" style="36" hidden="1" customWidth="1"/>
    <col min="2045" max="2045" width="12.33203125" style="36" customWidth="1"/>
    <col min="2046" max="2046" width="0" style="36" hidden="1" customWidth="1"/>
    <col min="2047" max="2047" width="9.109375" style="36"/>
    <col min="2048" max="2048" width="11.88671875" style="36" customWidth="1"/>
    <col min="2049" max="2050" width="0" style="36" hidden="1" customWidth="1"/>
    <col min="2051" max="2294" width="9.109375" style="36"/>
    <col min="2295" max="2295" width="60.5546875" style="36" customWidth="1"/>
    <col min="2296" max="2296" width="15" style="36" customWidth="1"/>
    <col min="2297" max="2297" width="14.109375" style="36" customWidth="1"/>
    <col min="2298" max="2300" width="0" style="36" hidden="1" customWidth="1"/>
    <col min="2301" max="2301" width="12.33203125" style="36" customWidth="1"/>
    <col min="2302" max="2302" width="0" style="36" hidden="1" customWidth="1"/>
    <col min="2303" max="2303" width="9.109375" style="36"/>
    <col min="2304" max="2304" width="11.88671875" style="36" customWidth="1"/>
    <col min="2305" max="2306" width="0" style="36" hidden="1" customWidth="1"/>
    <col min="2307" max="2550" width="9.109375" style="36"/>
    <col min="2551" max="2551" width="60.5546875" style="36" customWidth="1"/>
    <col min="2552" max="2552" width="15" style="36" customWidth="1"/>
    <col min="2553" max="2553" width="14.109375" style="36" customWidth="1"/>
    <col min="2554" max="2556" width="0" style="36" hidden="1" customWidth="1"/>
    <col min="2557" max="2557" width="12.33203125" style="36" customWidth="1"/>
    <col min="2558" max="2558" width="0" style="36" hidden="1" customWidth="1"/>
    <col min="2559" max="2559" width="9.109375" style="36"/>
    <col min="2560" max="2560" width="11.88671875" style="36" customWidth="1"/>
    <col min="2561" max="2562" width="0" style="36" hidden="1" customWidth="1"/>
    <col min="2563" max="2806" width="9.109375" style="36"/>
    <col min="2807" max="2807" width="60.5546875" style="36" customWidth="1"/>
    <col min="2808" max="2808" width="15" style="36" customWidth="1"/>
    <col min="2809" max="2809" width="14.109375" style="36" customWidth="1"/>
    <col min="2810" max="2812" width="0" style="36" hidden="1" customWidth="1"/>
    <col min="2813" max="2813" width="12.33203125" style="36" customWidth="1"/>
    <col min="2814" max="2814" width="0" style="36" hidden="1" customWidth="1"/>
    <col min="2815" max="2815" width="9.109375" style="36"/>
    <col min="2816" max="2816" width="11.88671875" style="36" customWidth="1"/>
    <col min="2817" max="2818" width="0" style="36" hidden="1" customWidth="1"/>
    <col min="2819" max="3062" width="9.109375" style="36"/>
    <col min="3063" max="3063" width="60.5546875" style="36" customWidth="1"/>
    <col min="3064" max="3064" width="15" style="36" customWidth="1"/>
    <col min="3065" max="3065" width="14.109375" style="36" customWidth="1"/>
    <col min="3066" max="3068" width="0" style="36" hidden="1" customWidth="1"/>
    <col min="3069" max="3069" width="12.33203125" style="36" customWidth="1"/>
    <col min="3070" max="3070" width="0" style="36" hidden="1" customWidth="1"/>
    <col min="3071" max="3071" width="9.109375" style="36"/>
    <col min="3072" max="3072" width="11.88671875" style="36" customWidth="1"/>
    <col min="3073" max="3074" width="0" style="36" hidden="1" customWidth="1"/>
    <col min="3075" max="3318" width="9.109375" style="36"/>
    <col min="3319" max="3319" width="60.5546875" style="36" customWidth="1"/>
    <col min="3320" max="3320" width="15" style="36" customWidth="1"/>
    <col min="3321" max="3321" width="14.109375" style="36" customWidth="1"/>
    <col min="3322" max="3324" width="0" style="36" hidden="1" customWidth="1"/>
    <col min="3325" max="3325" width="12.33203125" style="36" customWidth="1"/>
    <col min="3326" max="3326" width="0" style="36" hidden="1" customWidth="1"/>
    <col min="3327" max="3327" width="9.109375" style="36"/>
    <col min="3328" max="3328" width="11.88671875" style="36" customWidth="1"/>
    <col min="3329" max="3330" width="0" style="36" hidden="1" customWidth="1"/>
    <col min="3331" max="3574" width="9.109375" style="36"/>
    <col min="3575" max="3575" width="60.5546875" style="36" customWidth="1"/>
    <col min="3576" max="3576" width="15" style="36" customWidth="1"/>
    <col min="3577" max="3577" width="14.109375" style="36" customWidth="1"/>
    <col min="3578" max="3580" width="0" style="36" hidden="1" customWidth="1"/>
    <col min="3581" max="3581" width="12.33203125" style="36" customWidth="1"/>
    <col min="3582" max="3582" width="0" style="36" hidden="1" customWidth="1"/>
    <col min="3583" max="3583" width="9.109375" style="36"/>
    <col min="3584" max="3584" width="11.88671875" style="36" customWidth="1"/>
    <col min="3585" max="3586" width="0" style="36" hidden="1" customWidth="1"/>
    <col min="3587" max="3830" width="9.109375" style="36"/>
    <col min="3831" max="3831" width="60.5546875" style="36" customWidth="1"/>
    <col min="3832" max="3832" width="15" style="36" customWidth="1"/>
    <col min="3833" max="3833" width="14.109375" style="36" customWidth="1"/>
    <col min="3834" max="3836" width="0" style="36" hidden="1" customWidth="1"/>
    <col min="3837" max="3837" width="12.33203125" style="36" customWidth="1"/>
    <col min="3838" max="3838" width="0" style="36" hidden="1" customWidth="1"/>
    <col min="3839" max="3839" width="9.109375" style="36"/>
    <col min="3840" max="3840" width="11.88671875" style="36" customWidth="1"/>
    <col min="3841" max="3842" width="0" style="36" hidden="1" customWidth="1"/>
    <col min="3843" max="4086" width="9.109375" style="36"/>
    <col min="4087" max="4087" width="60.5546875" style="36" customWidth="1"/>
    <col min="4088" max="4088" width="15" style="36" customWidth="1"/>
    <col min="4089" max="4089" width="14.109375" style="36" customWidth="1"/>
    <col min="4090" max="4092" width="0" style="36" hidden="1" customWidth="1"/>
    <col min="4093" max="4093" width="12.33203125" style="36" customWidth="1"/>
    <col min="4094" max="4094" width="0" style="36" hidden="1" customWidth="1"/>
    <col min="4095" max="4095" width="9.109375" style="36"/>
    <col min="4096" max="4096" width="11.88671875" style="36" customWidth="1"/>
    <col min="4097" max="4098" width="0" style="36" hidden="1" customWidth="1"/>
    <col min="4099" max="4342" width="9.109375" style="36"/>
    <col min="4343" max="4343" width="60.5546875" style="36" customWidth="1"/>
    <col min="4344" max="4344" width="15" style="36" customWidth="1"/>
    <col min="4345" max="4345" width="14.109375" style="36" customWidth="1"/>
    <col min="4346" max="4348" width="0" style="36" hidden="1" customWidth="1"/>
    <col min="4349" max="4349" width="12.33203125" style="36" customWidth="1"/>
    <col min="4350" max="4350" width="0" style="36" hidden="1" customWidth="1"/>
    <col min="4351" max="4351" width="9.109375" style="36"/>
    <col min="4352" max="4352" width="11.88671875" style="36" customWidth="1"/>
    <col min="4353" max="4354" width="0" style="36" hidden="1" customWidth="1"/>
    <col min="4355" max="4598" width="9.109375" style="36"/>
    <col min="4599" max="4599" width="60.5546875" style="36" customWidth="1"/>
    <col min="4600" max="4600" width="15" style="36" customWidth="1"/>
    <col min="4601" max="4601" width="14.109375" style="36" customWidth="1"/>
    <col min="4602" max="4604" width="0" style="36" hidden="1" customWidth="1"/>
    <col min="4605" max="4605" width="12.33203125" style="36" customWidth="1"/>
    <col min="4606" max="4606" width="0" style="36" hidden="1" customWidth="1"/>
    <col min="4607" max="4607" width="9.109375" style="36"/>
    <col min="4608" max="4608" width="11.88671875" style="36" customWidth="1"/>
    <col min="4609" max="4610" width="0" style="36" hidden="1" customWidth="1"/>
    <col min="4611" max="4854" width="9.109375" style="36"/>
    <col min="4855" max="4855" width="60.5546875" style="36" customWidth="1"/>
    <col min="4856" max="4856" width="15" style="36" customWidth="1"/>
    <col min="4857" max="4857" width="14.109375" style="36" customWidth="1"/>
    <col min="4858" max="4860" width="0" style="36" hidden="1" customWidth="1"/>
    <col min="4861" max="4861" width="12.33203125" style="36" customWidth="1"/>
    <col min="4862" max="4862" width="0" style="36" hidden="1" customWidth="1"/>
    <col min="4863" max="4863" width="9.109375" style="36"/>
    <col min="4864" max="4864" width="11.88671875" style="36" customWidth="1"/>
    <col min="4865" max="4866" width="0" style="36" hidden="1" customWidth="1"/>
    <col min="4867" max="5110" width="9.109375" style="36"/>
    <col min="5111" max="5111" width="60.5546875" style="36" customWidth="1"/>
    <col min="5112" max="5112" width="15" style="36" customWidth="1"/>
    <col min="5113" max="5113" width="14.109375" style="36" customWidth="1"/>
    <col min="5114" max="5116" width="0" style="36" hidden="1" customWidth="1"/>
    <col min="5117" max="5117" width="12.33203125" style="36" customWidth="1"/>
    <col min="5118" max="5118" width="0" style="36" hidden="1" customWidth="1"/>
    <col min="5119" max="5119" width="9.109375" style="36"/>
    <col min="5120" max="5120" width="11.88671875" style="36" customWidth="1"/>
    <col min="5121" max="5122" width="0" style="36" hidden="1" customWidth="1"/>
    <col min="5123" max="5366" width="9.109375" style="36"/>
    <col min="5367" max="5367" width="60.5546875" style="36" customWidth="1"/>
    <col min="5368" max="5368" width="15" style="36" customWidth="1"/>
    <col min="5369" max="5369" width="14.109375" style="36" customWidth="1"/>
    <col min="5370" max="5372" width="0" style="36" hidden="1" customWidth="1"/>
    <col min="5373" max="5373" width="12.33203125" style="36" customWidth="1"/>
    <col min="5374" max="5374" width="0" style="36" hidden="1" customWidth="1"/>
    <col min="5375" max="5375" width="9.109375" style="36"/>
    <col min="5376" max="5376" width="11.88671875" style="36" customWidth="1"/>
    <col min="5377" max="5378" width="0" style="36" hidden="1" customWidth="1"/>
    <col min="5379" max="5622" width="9.109375" style="36"/>
    <col min="5623" max="5623" width="60.5546875" style="36" customWidth="1"/>
    <col min="5624" max="5624" width="15" style="36" customWidth="1"/>
    <col min="5625" max="5625" width="14.109375" style="36" customWidth="1"/>
    <col min="5626" max="5628" width="0" style="36" hidden="1" customWidth="1"/>
    <col min="5629" max="5629" width="12.33203125" style="36" customWidth="1"/>
    <col min="5630" max="5630" width="0" style="36" hidden="1" customWidth="1"/>
    <col min="5631" max="5631" width="9.109375" style="36"/>
    <col min="5632" max="5632" width="11.88671875" style="36" customWidth="1"/>
    <col min="5633" max="5634" width="0" style="36" hidden="1" customWidth="1"/>
    <col min="5635" max="5878" width="9.109375" style="36"/>
    <col min="5879" max="5879" width="60.5546875" style="36" customWidth="1"/>
    <col min="5880" max="5880" width="15" style="36" customWidth="1"/>
    <col min="5881" max="5881" width="14.109375" style="36" customWidth="1"/>
    <col min="5882" max="5884" width="0" style="36" hidden="1" customWidth="1"/>
    <col min="5885" max="5885" width="12.33203125" style="36" customWidth="1"/>
    <col min="5886" max="5886" width="0" style="36" hidden="1" customWidth="1"/>
    <col min="5887" max="5887" width="9.109375" style="36"/>
    <col min="5888" max="5888" width="11.88671875" style="36" customWidth="1"/>
    <col min="5889" max="5890" width="0" style="36" hidden="1" customWidth="1"/>
    <col min="5891" max="6134" width="9.109375" style="36"/>
    <col min="6135" max="6135" width="60.5546875" style="36" customWidth="1"/>
    <col min="6136" max="6136" width="15" style="36" customWidth="1"/>
    <col min="6137" max="6137" width="14.109375" style="36" customWidth="1"/>
    <col min="6138" max="6140" width="0" style="36" hidden="1" customWidth="1"/>
    <col min="6141" max="6141" width="12.33203125" style="36" customWidth="1"/>
    <col min="6142" max="6142" width="0" style="36" hidden="1" customWidth="1"/>
    <col min="6143" max="6143" width="9.109375" style="36"/>
    <col min="6144" max="6144" width="11.88671875" style="36" customWidth="1"/>
    <col min="6145" max="6146" width="0" style="36" hidden="1" customWidth="1"/>
    <col min="6147" max="6390" width="9.109375" style="36"/>
    <col min="6391" max="6391" width="60.5546875" style="36" customWidth="1"/>
    <col min="6392" max="6392" width="15" style="36" customWidth="1"/>
    <col min="6393" max="6393" width="14.109375" style="36" customWidth="1"/>
    <col min="6394" max="6396" width="0" style="36" hidden="1" customWidth="1"/>
    <col min="6397" max="6397" width="12.33203125" style="36" customWidth="1"/>
    <col min="6398" max="6398" width="0" style="36" hidden="1" customWidth="1"/>
    <col min="6399" max="6399" width="9.109375" style="36"/>
    <col min="6400" max="6400" width="11.88671875" style="36" customWidth="1"/>
    <col min="6401" max="6402" width="0" style="36" hidden="1" customWidth="1"/>
    <col min="6403" max="6646" width="9.109375" style="36"/>
    <col min="6647" max="6647" width="60.5546875" style="36" customWidth="1"/>
    <col min="6648" max="6648" width="15" style="36" customWidth="1"/>
    <col min="6649" max="6649" width="14.109375" style="36" customWidth="1"/>
    <col min="6650" max="6652" width="0" style="36" hidden="1" customWidth="1"/>
    <col min="6653" max="6653" width="12.33203125" style="36" customWidth="1"/>
    <col min="6654" max="6654" width="0" style="36" hidden="1" customWidth="1"/>
    <col min="6655" max="6655" width="9.109375" style="36"/>
    <col min="6656" max="6656" width="11.88671875" style="36" customWidth="1"/>
    <col min="6657" max="6658" width="0" style="36" hidden="1" customWidth="1"/>
    <col min="6659" max="6902" width="9.109375" style="36"/>
    <col min="6903" max="6903" width="60.5546875" style="36" customWidth="1"/>
    <col min="6904" max="6904" width="15" style="36" customWidth="1"/>
    <col min="6905" max="6905" width="14.109375" style="36" customWidth="1"/>
    <col min="6906" max="6908" width="0" style="36" hidden="1" customWidth="1"/>
    <col min="6909" max="6909" width="12.33203125" style="36" customWidth="1"/>
    <col min="6910" max="6910" width="0" style="36" hidden="1" customWidth="1"/>
    <col min="6911" max="6911" width="9.109375" style="36"/>
    <col min="6912" max="6912" width="11.88671875" style="36" customWidth="1"/>
    <col min="6913" max="6914" width="0" style="36" hidden="1" customWidth="1"/>
    <col min="6915" max="7158" width="9.109375" style="36"/>
    <col min="7159" max="7159" width="60.5546875" style="36" customWidth="1"/>
    <col min="7160" max="7160" width="15" style="36" customWidth="1"/>
    <col min="7161" max="7161" width="14.109375" style="36" customWidth="1"/>
    <col min="7162" max="7164" width="0" style="36" hidden="1" customWidth="1"/>
    <col min="7165" max="7165" width="12.33203125" style="36" customWidth="1"/>
    <col min="7166" max="7166" width="0" style="36" hidden="1" customWidth="1"/>
    <col min="7167" max="7167" width="9.109375" style="36"/>
    <col min="7168" max="7168" width="11.88671875" style="36" customWidth="1"/>
    <col min="7169" max="7170" width="0" style="36" hidden="1" customWidth="1"/>
    <col min="7171" max="7414" width="9.109375" style="36"/>
    <col min="7415" max="7415" width="60.5546875" style="36" customWidth="1"/>
    <col min="7416" max="7416" width="15" style="36" customWidth="1"/>
    <col min="7417" max="7417" width="14.109375" style="36" customWidth="1"/>
    <col min="7418" max="7420" width="0" style="36" hidden="1" customWidth="1"/>
    <col min="7421" max="7421" width="12.33203125" style="36" customWidth="1"/>
    <col min="7422" max="7422" width="0" style="36" hidden="1" customWidth="1"/>
    <col min="7423" max="7423" width="9.109375" style="36"/>
    <col min="7424" max="7424" width="11.88671875" style="36" customWidth="1"/>
    <col min="7425" max="7426" width="0" style="36" hidden="1" customWidth="1"/>
    <col min="7427" max="7670" width="9.109375" style="36"/>
    <col min="7671" max="7671" width="60.5546875" style="36" customWidth="1"/>
    <col min="7672" max="7672" width="15" style="36" customWidth="1"/>
    <col min="7673" max="7673" width="14.109375" style="36" customWidth="1"/>
    <col min="7674" max="7676" width="0" style="36" hidden="1" customWidth="1"/>
    <col min="7677" max="7677" width="12.33203125" style="36" customWidth="1"/>
    <col min="7678" max="7678" width="0" style="36" hidden="1" customWidth="1"/>
    <col min="7679" max="7679" width="9.109375" style="36"/>
    <col min="7680" max="7680" width="11.88671875" style="36" customWidth="1"/>
    <col min="7681" max="7682" width="0" style="36" hidden="1" customWidth="1"/>
    <col min="7683" max="7926" width="9.109375" style="36"/>
    <col min="7927" max="7927" width="60.5546875" style="36" customWidth="1"/>
    <col min="7928" max="7928" width="15" style="36" customWidth="1"/>
    <col min="7929" max="7929" width="14.109375" style="36" customWidth="1"/>
    <col min="7930" max="7932" width="0" style="36" hidden="1" customWidth="1"/>
    <col min="7933" max="7933" width="12.33203125" style="36" customWidth="1"/>
    <col min="7934" max="7934" width="0" style="36" hidden="1" customWidth="1"/>
    <col min="7935" max="7935" width="9.109375" style="36"/>
    <col min="7936" max="7936" width="11.88671875" style="36" customWidth="1"/>
    <col min="7937" max="7938" width="0" style="36" hidden="1" customWidth="1"/>
    <col min="7939" max="8182" width="9.109375" style="36"/>
    <col min="8183" max="8183" width="60.5546875" style="36" customWidth="1"/>
    <col min="8184" max="8184" width="15" style="36" customWidth="1"/>
    <col min="8185" max="8185" width="14.109375" style="36" customWidth="1"/>
    <col min="8186" max="8188" width="0" style="36" hidden="1" customWidth="1"/>
    <col min="8189" max="8189" width="12.33203125" style="36" customWidth="1"/>
    <col min="8190" max="8190" width="0" style="36" hidden="1" customWidth="1"/>
    <col min="8191" max="8191" width="9.109375" style="36"/>
    <col min="8192" max="8192" width="11.88671875" style="36" customWidth="1"/>
    <col min="8193" max="8194" width="0" style="36" hidden="1" customWidth="1"/>
    <col min="8195" max="8438" width="9.109375" style="36"/>
    <col min="8439" max="8439" width="60.5546875" style="36" customWidth="1"/>
    <col min="8440" max="8440" width="15" style="36" customWidth="1"/>
    <col min="8441" max="8441" width="14.109375" style="36" customWidth="1"/>
    <col min="8442" max="8444" width="0" style="36" hidden="1" customWidth="1"/>
    <col min="8445" max="8445" width="12.33203125" style="36" customWidth="1"/>
    <col min="8446" max="8446" width="0" style="36" hidden="1" customWidth="1"/>
    <col min="8447" max="8447" width="9.109375" style="36"/>
    <col min="8448" max="8448" width="11.88671875" style="36" customWidth="1"/>
    <col min="8449" max="8450" width="0" style="36" hidden="1" customWidth="1"/>
    <col min="8451" max="8694" width="9.109375" style="36"/>
    <col min="8695" max="8695" width="60.5546875" style="36" customWidth="1"/>
    <col min="8696" max="8696" width="15" style="36" customWidth="1"/>
    <col min="8697" max="8697" width="14.109375" style="36" customWidth="1"/>
    <col min="8698" max="8700" width="0" style="36" hidden="1" customWidth="1"/>
    <col min="8701" max="8701" width="12.33203125" style="36" customWidth="1"/>
    <col min="8702" max="8702" width="0" style="36" hidden="1" customWidth="1"/>
    <col min="8703" max="8703" width="9.109375" style="36"/>
    <col min="8704" max="8704" width="11.88671875" style="36" customWidth="1"/>
    <col min="8705" max="8706" width="0" style="36" hidden="1" customWidth="1"/>
    <col min="8707" max="8950" width="9.109375" style="36"/>
    <col min="8951" max="8951" width="60.5546875" style="36" customWidth="1"/>
    <col min="8952" max="8952" width="15" style="36" customWidth="1"/>
    <col min="8953" max="8953" width="14.109375" style="36" customWidth="1"/>
    <col min="8954" max="8956" width="0" style="36" hidden="1" customWidth="1"/>
    <col min="8957" max="8957" width="12.33203125" style="36" customWidth="1"/>
    <col min="8958" max="8958" width="0" style="36" hidden="1" customWidth="1"/>
    <col min="8959" max="8959" width="9.109375" style="36"/>
    <col min="8960" max="8960" width="11.88671875" style="36" customWidth="1"/>
    <col min="8961" max="8962" width="0" style="36" hidden="1" customWidth="1"/>
    <col min="8963" max="9206" width="9.109375" style="36"/>
    <col min="9207" max="9207" width="60.5546875" style="36" customWidth="1"/>
    <col min="9208" max="9208" width="15" style="36" customWidth="1"/>
    <col min="9209" max="9209" width="14.109375" style="36" customWidth="1"/>
    <col min="9210" max="9212" width="0" style="36" hidden="1" customWidth="1"/>
    <col min="9213" max="9213" width="12.33203125" style="36" customWidth="1"/>
    <col min="9214" max="9214" width="0" style="36" hidden="1" customWidth="1"/>
    <col min="9215" max="9215" width="9.109375" style="36"/>
    <col min="9216" max="9216" width="11.88671875" style="36" customWidth="1"/>
    <col min="9217" max="9218" width="0" style="36" hidden="1" customWidth="1"/>
    <col min="9219" max="9462" width="9.109375" style="36"/>
    <col min="9463" max="9463" width="60.5546875" style="36" customWidth="1"/>
    <col min="9464" max="9464" width="15" style="36" customWidth="1"/>
    <col min="9465" max="9465" width="14.109375" style="36" customWidth="1"/>
    <col min="9466" max="9468" width="0" style="36" hidden="1" customWidth="1"/>
    <col min="9469" max="9469" width="12.33203125" style="36" customWidth="1"/>
    <col min="9470" max="9470" width="0" style="36" hidden="1" customWidth="1"/>
    <col min="9471" max="9471" width="9.109375" style="36"/>
    <col min="9472" max="9472" width="11.88671875" style="36" customWidth="1"/>
    <col min="9473" max="9474" width="0" style="36" hidden="1" customWidth="1"/>
    <col min="9475" max="9718" width="9.109375" style="36"/>
    <col min="9719" max="9719" width="60.5546875" style="36" customWidth="1"/>
    <col min="9720" max="9720" width="15" style="36" customWidth="1"/>
    <col min="9721" max="9721" width="14.109375" style="36" customWidth="1"/>
    <col min="9722" max="9724" width="0" style="36" hidden="1" customWidth="1"/>
    <col min="9725" max="9725" width="12.33203125" style="36" customWidth="1"/>
    <col min="9726" max="9726" width="0" style="36" hidden="1" customWidth="1"/>
    <col min="9727" max="9727" width="9.109375" style="36"/>
    <col min="9728" max="9728" width="11.88671875" style="36" customWidth="1"/>
    <col min="9729" max="9730" width="0" style="36" hidden="1" customWidth="1"/>
    <col min="9731" max="9974" width="9.109375" style="36"/>
    <col min="9975" max="9975" width="60.5546875" style="36" customWidth="1"/>
    <col min="9976" max="9976" width="15" style="36" customWidth="1"/>
    <col min="9977" max="9977" width="14.109375" style="36" customWidth="1"/>
    <col min="9978" max="9980" width="0" style="36" hidden="1" customWidth="1"/>
    <col min="9981" max="9981" width="12.33203125" style="36" customWidth="1"/>
    <col min="9982" max="9982" width="0" style="36" hidden="1" customWidth="1"/>
    <col min="9983" max="9983" width="9.109375" style="36"/>
    <col min="9984" max="9984" width="11.88671875" style="36" customWidth="1"/>
    <col min="9985" max="9986" width="0" style="36" hidden="1" customWidth="1"/>
    <col min="9987" max="10230" width="9.109375" style="36"/>
    <col min="10231" max="10231" width="60.5546875" style="36" customWidth="1"/>
    <col min="10232" max="10232" width="15" style="36" customWidth="1"/>
    <col min="10233" max="10233" width="14.109375" style="36" customWidth="1"/>
    <col min="10234" max="10236" width="0" style="36" hidden="1" customWidth="1"/>
    <col min="10237" max="10237" width="12.33203125" style="36" customWidth="1"/>
    <col min="10238" max="10238" width="0" style="36" hidden="1" customWidth="1"/>
    <col min="10239" max="10239" width="9.109375" style="36"/>
    <col min="10240" max="10240" width="11.88671875" style="36" customWidth="1"/>
    <col min="10241" max="10242" width="0" style="36" hidden="1" customWidth="1"/>
    <col min="10243" max="10486" width="9.109375" style="36"/>
    <col min="10487" max="10487" width="60.5546875" style="36" customWidth="1"/>
    <col min="10488" max="10488" width="15" style="36" customWidth="1"/>
    <col min="10489" max="10489" width="14.109375" style="36" customWidth="1"/>
    <col min="10490" max="10492" width="0" style="36" hidden="1" customWidth="1"/>
    <col min="10493" max="10493" width="12.33203125" style="36" customWidth="1"/>
    <col min="10494" max="10494" width="0" style="36" hidden="1" customWidth="1"/>
    <col min="10495" max="10495" width="9.109375" style="36"/>
    <col min="10496" max="10496" width="11.88671875" style="36" customWidth="1"/>
    <col min="10497" max="10498" width="0" style="36" hidden="1" customWidth="1"/>
    <col min="10499" max="10742" width="9.109375" style="36"/>
    <col min="10743" max="10743" width="60.5546875" style="36" customWidth="1"/>
    <col min="10744" max="10744" width="15" style="36" customWidth="1"/>
    <col min="10745" max="10745" width="14.109375" style="36" customWidth="1"/>
    <col min="10746" max="10748" width="0" style="36" hidden="1" customWidth="1"/>
    <col min="10749" max="10749" width="12.33203125" style="36" customWidth="1"/>
    <col min="10750" max="10750" width="0" style="36" hidden="1" customWidth="1"/>
    <col min="10751" max="10751" width="9.109375" style="36"/>
    <col min="10752" max="10752" width="11.88671875" style="36" customWidth="1"/>
    <col min="10753" max="10754" width="0" style="36" hidden="1" customWidth="1"/>
    <col min="10755" max="10998" width="9.109375" style="36"/>
    <col min="10999" max="10999" width="60.5546875" style="36" customWidth="1"/>
    <col min="11000" max="11000" width="15" style="36" customWidth="1"/>
    <col min="11001" max="11001" width="14.109375" style="36" customWidth="1"/>
    <col min="11002" max="11004" width="0" style="36" hidden="1" customWidth="1"/>
    <col min="11005" max="11005" width="12.33203125" style="36" customWidth="1"/>
    <col min="11006" max="11006" width="0" style="36" hidden="1" customWidth="1"/>
    <col min="11007" max="11007" width="9.109375" style="36"/>
    <col min="11008" max="11008" width="11.88671875" style="36" customWidth="1"/>
    <col min="11009" max="11010" width="0" style="36" hidden="1" customWidth="1"/>
    <col min="11011" max="11254" width="9.109375" style="36"/>
    <col min="11255" max="11255" width="60.5546875" style="36" customWidth="1"/>
    <col min="11256" max="11256" width="15" style="36" customWidth="1"/>
    <col min="11257" max="11257" width="14.109375" style="36" customWidth="1"/>
    <col min="11258" max="11260" width="0" style="36" hidden="1" customWidth="1"/>
    <col min="11261" max="11261" width="12.33203125" style="36" customWidth="1"/>
    <col min="11262" max="11262" width="0" style="36" hidden="1" customWidth="1"/>
    <col min="11263" max="11263" width="9.109375" style="36"/>
    <col min="11264" max="11264" width="11.88671875" style="36" customWidth="1"/>
    <col min="11265" max="11266" width="0" style="36" hidden="1" customWidth="1"/>
    <col min="11267" max="11510" width="9.109375" style="36"/>
    <col min="11511" max="11511" width="60.5546875" style="36" customWidth="1"/>
    <col min="11512" max="11512" width="15" style="36" customWidth="1"/>
    <col min="11513" max="11513" width="14.109375" style="36" customWidth="1"/>
    <col min="11514" max="11516" width="0" style="36" hidden="1" customWidth="1"/>
    <col min="11517" max="11517" width="12.33203125" style="36" customWidth="1"/>
    <col min="11518" max="11518" width="0" style="36" hidden="1" customWidth="1"/>
    <col min="11519" max="11519" width="9.109375" style="36"/>
    <col min="11520" max="11520" width="11.88671875" style="36" customWidth="1"/>
    <col min="11521" max="11522" width="0" style="36" hidden="1" customWidth="1"/>
    <col min="11523" max="11766" width="9.109375" style="36"/>
    <col min="11767" max="11767" width="60.5546875" style="36" customWidth="1"/>
    <col min="11768" max="11768" width="15" style="36" customWidth="1"/>
    <col min="11769" max="11769" width="14.109375" style="36" customWidth="1"/>
    <col min="11770" max="11772" width="0" style="36" hidden="1" customWidth="1"/>
    <col min="11773" max="11773" width="12.33203125" style="36" customWidth="1"/>
    <col min="11774" max="11774" width="0" style="36" hidden="1" customWidth="1"/>
    <col min="11775" max="11775" width="9.109375" style="36"/>
    <col min="11776" max="11776" width="11.88671875" style="36" customWidth="1"/>
    <col min="11777" max="11778" width="0" style="36" hidden="1" customWidth="1"/>
    <col min="11779" max="12022" width="9.109375" style="36"/>
    <col min="12023" max="12023" width="60.5546875" style="36" customWidth="1"/>
    <col min="12024" max="12024" width="15" style="36" customWidth="1"/>
    <col min="12025" max="12025" width="14.109375" style="36" customWidth="1"/>
    <col min="12026" max="12028" width="0" style="36" hidden="1" customWidth="1"/>
    <col min="12029" max="12029" width="12.33203125" style="36" customWidth="1"/>
    <col min="12030" max="12030" width="0" style="36" hidden="1" customWidth="1"/>
    <col min="12031" max="12031" width="9.109375" style="36"/>
    <col min="12032" max="12032" width="11.88671875" style="36" customWidth="1"/>
    <col min="12033" max="12034" width="0" style="36" hidden="1" customWidth="1"/>
    <col min="12035" max="12278" width="9.109375" style="36"/>
    <col min="12279" max="12279" width="60.5546875" style="36" customWidth="1"/>
    <col min="12280" max="12280" width="15" style="36" customWidth="1"/>
    <col min="12281" max="12281" width="14.109375" style="36" customWidth="1"/>
    <col min="12282" max="12284" width="0" style="36" hidden="1" customWidth="1"/>
    <col min="12285" max="12285" width="12.33203125" style="36" customWidth="1"/>
    <col min="12286" max="12286" width="0" style="36" hidden="1" customWidth="1"/>
    <col min="12287" max="12287" width="9.109375" style="36"/>
    <col min="12288" max="12288" width="11.88671875" style="36" customWidth="1"/>
    <col min="12289" max="12290" width="0" style="36" hidden="1" customWidth="1"/>
    <col min="12291" max="12534" width="9.109375" style="36"/>
    <col min="12535" max="12535" width="60.5546875" style="36" customWidth="1"/>
    <col min="12536" max="12536" width="15" style="36" customWidth="1"/>
    <col min="12537" max="12537" width="14.109375" style="36" customWidth="1"/>
    <col min="12538" max="12540" width="0" style="36" hidden="1" customWidth="1"/>
    <col min="12541" max="12541" width="12.33203125" style="36" customWidth="1"/>
    <col min="12542" max="12542" width="0" style="36" hidden="1" customWidth="1"/>
    <col min="12543" max="12543" width="9.109375" style="36"/>
    <col min="12544" max="12544" width="11.88671875" style="36" customWidth="1"/>
    <col min="12545" max="12546" width="0" style="36" hidden="1" customWidth="1"/>
    <col min="12547" max="12790" width="9.109375" style="36"/>
    <col min="12791" max="12791" width="60.5546875" style="36" customWidth="1"/>
    <col min="12792" max="12792" width="15" style="36" customWidth="1"/>
    <col min="12793" max="12793" width="14.109375" style="36" customWidth="1"/>
    <col min="12794" max="12796" width="0" style="36" hidden="1" customWidth="1"/>
    <col min="12797" max="12797" width="12.33203125" style="36" customWidth="1"/>
    <col min="12798" max="12798" width="0" style="36" hidden="1" customWidth="1"/>
    <col min="12799" max="12799" width="9.109375" style="36"/>
    <col min="12800" max="12800" width="11.88671875" style="36" customWidth="1"/>
    <col min="12801" max="12802" width="0" style="36" hidden="1" customWidth="1"/>
    <col min="12803" max="13046" width="9.109375" style="36"/>
    <col min="13047" max="13047" width="60.5546875" style="36" customWidth="1"/>
    <col min="13048" max="13048" width="15" style="36" customWidth="1"/>
    <col min="13049" max="13049" width="14.109375" style="36" customWidth="1"/>
    <col min="13050" max="13052" width="0" style="36" hidden="1" customWidth="1"/>
    <col min="13053" max="13053" width="12.33203125" style="36" customWidth="1"/>
    <col min="13054" max="13054" width="0" style="36" hidden="1" customWidth="1"/>
    <col min="13055" max="13055" width="9.109375" style="36"/>
    <col min="13056" max="13056" width="11.88671875" style="36" customWidth="1"/>
    <col min="13057" max="13058" width="0" style="36" hidden="1" customWidth="1"/>
    <col min="13059" max="13302" width="9.109375" style="36"/>
    <col min="13303" max="13303" width="60.5546875" style="36" customWidth="1"/>
    <col min="13304" max="13304" width="15" style="36" customWidth="1"/>
    <col min="13305" max="13305" width="14.109375" style="36" customWidth="1"/>
    <col min="13306" max="13308" width="0" style="36" hidden="1" customWidth="1"/>
    <col min="13309" max="13309" width="12.33203125" style="36" customWidth="1"/>
    <col min="13310" max="13310" width="0" style="36" hidden="1" customWidth="1"/>
    <col min="13311" max="13311" width="9.109375" style="36"/>
    <col min="13312" max="13312" width="11.88671875" style="36" customWidth="1"/>
    <col min="13313" max="13314" width="0" style="36" hidden="1" customWidth="1"/>
    <col min="13315" max="13558" width="9.109375" style="36"/>
    <col min="13559" max="13559" width="60.5546875" style="36" customWidth="1"/>
    <col min="13560" max="13560" width="15" style="36" customWidth="1"/>
    <col min="13561" max="13561" width="14.109375" style="36" customWidth="1"/>
    <col min="13562" max="13564" width="0" style="36" hidden="1" customWidth="1"/>
    <col min="13565" max="13565" width="12.33203125" style="36" customWidth="1"/>
    <col min="13566" max="13566" width="0" style="36" hidden="1" customWidth="1"/>
    <col min="13567" max="13567" width="9.109375" style="36"/>
    <col min="13568" max="13568" width="11.88671875" style="36" customWidth="1"/>
    <col min="13569" max="13570" width="0" style="36" hidden="1" customWidth="1"/>
    <col min="13571" max="13814" width="9.109375" style="36"/>
    <col min="13815" max="13815" width="60.5546875" style="36" customWidth="1"/>
    <col min="13816" max="13816" width="15" style="36" customWidth="1"/>
    <col min="13817" max="13817" width="14.109375" style="36" customWidth="1"/>
    <col min="13818" max="13820" width="0" style="36" hidden="1" customWidth="1"/>
    <col min="13821" max="13821" width="12.33203125" style="36" customWidth="1"/>
    <col min="13822" max="13822" width="0" style="36" hidden="1" customWidth="1"/>
    <col min="13823" max="13823" width="9.109375" style="36"/>
    <col min="13824" max="13824" width="11.88671875" style="36" customWidth="1"/>
    <col min="13825" max="13826" width="0" style="36" hidden="1" customWidth="1"/>
    <col min="13827" max="14070" width="9.109375" style="36"/>
    <col min="14071" max="14071" width="60.5546875" style="36" customWidth="1"/>
    <col min="14072" max="14072" width="15" style="36" customWidth="1"/>
    <col min="14073" max="14073" width="14.109375" style="36" customWidth="1"/>
    <col min="14074" max="14076" width="0" style="36" hidden="1" customWidth="1"/>
    <col min="14077" max="14077" width="12.33203125" style="36" customWidth="1"/>
    <col min="14078" max="14078" width="0" style="36" hidden="1" customWidth="1"/>
    <col min="14079" max="14079" width="9.109375" style="36"/>
    <col min="14080" max="14080" width="11.88671875" style="36" customWidth="1"/>
    <col min="14081" max="14082" width="0" style="36" hidden="1" customWidth="1"/>
    <col min="14083" max="14326" width="9.109375" style="36"/>
    <col min="14327" max="14327" width="60.5546875" style="36" customWidth="1"/>
    <col min="14328" max="14328" width="15" style="36" customWidth="1"/>
    <col min="14329" max="14329" width="14.109375" style="36" customWidth="1"/>
    <col min="14330" max="14332" width="0" style="36" hidden="1" customWidth="1"/>
    <col min="14333" max="14333" width="12.33203125" style="36" customWidth="1"/>
    <col min="14334" max="14334" width="0" style="36" hidden="1" customWidth="1"/>
    <col min="14335" max="14335" width="9.109375" style="36"/>
    <col min="14336" max="14336" width="11.88671875" style="36" customWidth="1"/>
    <col min="14337" max="14338" width="0" style="36" hidden="1" customWidth="1"/>
    <col min="14339" max="14582" width="9.109375" style="36"/>
    <col min="14583" max="14583" width="60.5546875" style="36" customWidth="1"/>
    <col min="14584" max="14584" width="15" style="36" customWidth="1"/>
    <col min="14585" max="14585" width="14.109375" style="36" customWidth="1"/>
    <col min="14586" max="14588" width="0" style="36" hidden="1" customWidth="1"/>
    <col min="14589" max="14589" width="12.33203125" style="36" customWidth="1"/>
    <col min="14590" max="14590" width="0" style="36" hidden="1" customWidth="1"/>
    <col min="14591" max="14591" width="9.109375" style="36"/>
    <col min="14592" max="14592" width="11.88671875" style="36" customWidth="1"/>
    <col min="14593" max="14594" width="0" style="36" hidden="1" customWidth="1"/>
    <col min="14595" max="14838" width="9.109375" style="36"/>
    <col min="14839" max="14839" width="60.5546875" style="36" customWidth="1"/>
    <col min="14840" max="14840" width="15" style="36" customWidth="1"/>
    <col min="14841" max="14841" width="14.109375" style="36" customWidth="1"/>
    <col min="14842" max="14844" width="0" style="36" hidden="1" customWidth="1"/>
    <col min="14845" max="14845" width="12.33203125" style="36" customWidth="1"/>
    <col min="14846" max="14846" width="0" style="36" hidden="1" customWidth="1"/>
    <col min="14847" max="14847" width="9.109375" style="36"/>
    <col min="14848" max="14848" width="11.88671875" style="36" customWidth="1"/>
    <col min="14849" max="14850" width="0" style="36" hidden="1" customWidth="1"/>
    <col min="14851" max="15094" width="9.109375" style="36"/>
    <col min="15095" max="15095" width="60.5546875" style="36" customWidth="1"/>
    <col min="15096" max="15096" width="15" style="36" customWidth="1"/>
    <col min="15097" max="15097" width="14.109375" style="36" customWidth="1"/>
    <col min="15098" max="15100" width="0" style="36" hidden="1" customWidth="1"/>
    <col min="15101" max="15101" width="12.33203125" style="36" customWidth="1"/>
    <col min="15102" max="15102" width="0" style="36" hidden="1" customWidth="1"/>
    <col min="15103" max="15103" width="9.109375" style="36"/>
    <col min="15104" max="15104" width="11.88671875" style="36" customWidth="1"/>
    <col min="15105" max="15106" width="0" style="36" hidden="1" customWidth="1"/>
    <col min="15107" max="15350" width="9.109375" style="36"/>
    <col min="15351" max="15351" width="60.5546875" style="36" customWidth="1"/>
    <col min="15352" max="15352" width="15" style="36" customWidth="1"/>
    <col min="15353" max="15353" width="14.109375" style="36" customWidth="1"/>
    <col min="15354" max="15356" width="0" style="36" hidden="1" customWidth="1"/>
    <col min="15357" max="15357" width="12.33203125" style="36" customWidth="1"/>
    <col min="15358" max="15358" width="0" style="36" hidden="1" customWidth="1"/>
    <col min="15359" max="15359" width="9.109375" style="36"/>
    <col min="15360" max="15360" width="11.88671875" style="36" customWidth="1"/>
    <col min="15361" max="15362" width="0" style="36" hidden="1" customWidth="1"/>
    <col min="15363" max="15606" width="9.109375" style="36"/>
    <col min="15607" max="15607" width="60.5546875" style="36" customWidth="1"/>
    <col min="15608" max="15608" width="15" style="36" customWidth="1"/>
    <col min="15609" max="15609" width="14.109375" style="36" customWidth="1"/>
    <col min="15610" max="15612" width="0" style="36" hidden="1" customWidth="1"/>
    <col min="15613" max="15613" width="12.33203125" style="36" customWidth="1"/>
    <col min="15614" max="15614" width="0" style="36" hidden="1" customWidth="1"/>
    <col min="15615" max="15615" width="9.109375" style="36"/>
    <col min="15616" max="15616" width="11.88671875" style="36" customWidth="1"/>
    <col min="15617" max="15618" width="0" style="36" hidden="1" customWidth="1"/>
    <col min="15619" max="15862" width="9.109375" style="36"/>
    <col min="15863" max="15863" width="60.5546875" style="36" customWidth="1"/>
    <col min="15864" max="15864" width="15" style="36" customWidth="1"/>
    <col min="15865" max="15865" width="14.109375" style="36" customWidth="1"/>
    <col min="15866" max="15868" width="0" style="36" hidden="1" customWidth="1"/>
    <col min="15869" max="15869" width="12.33203125" style="36" customWidth="1"/>
    <col min="15870" max="15870" width="0" style="36" hidden="1" customWidth="1"/>
    <col min="15871" max="15871" width="9.109375" style="36"/>
    <col min="15872" max="15872" width="11.88671875" style="36" customWidth="1"/>
    <col min="15873" max="15874" width="0" style="36" hidden="1" customWidth="1"/>
    <col min="15875" max="16118" width="9.109375" style="36"/>
    <col min="16119" max="16119" width="60.5546875" style="36" customWidth="1"/>
    <col min="16120" max="16120" width="15" style="36" customWidth="1"/>
    <col min="16121" max="16121" width="14.109375" style="36" customWidth="1"/>
    <col min="16122" max="16124" width="0" style="36" hidden="1" customWidth="1"/>
    <col min="16125" max="16125" width="12.33203125" style="36" customWidth="1"/>
    <col min="16126" max="16126" width="0" style="36" hidden="1" customWidth="1"/>
    <col min="16127" max="16127" width="9.109375" style="36"/>
    <col min="16128" max="16128" width="11.88671875" style="36" customWidth="1"/>
    <col min="16129" max="16130" width="0" style="36" hidden="1" customWidth="1"/>
    <col min="16131" max="16384" width="9.109375" style="36"/>
  </cols>
  <sheetData>
    <row r="1" spans="1:6">
      <c r="A1" s="35" t="s">
        <v>0</v>
      </c>
      <c r="B1" s="35"/>
      <c r="C1" s="216"/>
      <c r="D1" s="216"/>
      <c r="E1" s="216"/>
    </row>
    <row r="2" spans="1:6">
      <c r="A2" s="37" t="s">
        <v>19</v>
      </c>
      <c r="B2" s="37"/>
      <c r="C2" s="217"/>
      <c r="D2" s="217"/>
      <c r="E2" s="217"/>
    </row>
    <row r="3" spans="1:6">
      <c r="A3" s="38" t="s">
        <v>143</v>
      </c>
      <c r="B3" s="39"/>
      <c r="C3" s="39"/>
      <c r="D3" s="39"/>
      <c r="E3" s="39"/>
    </row>
    <row r="4" spans="1:6">
      <c r="A4" s="40"/>
      <c r="B4" s="41"/>
      <c r="C4" s="218"/>
      <c r="D4" s="218"/>
      <c r="E4" s="218"/>
    </row>
    <row r="5" spans="1:6">
      <c r="A5" s="42"/>
      <c r="B5" s="43" t="s">
        <v>20</v>
      </c>
      <c r="C5" s="219">
        <v>45838</v>
      </c>
      <c r="D5" s="219"/>
      <c r="E5" s="219">
        <v>45473</v>
      </c>
    </row>
    <row r="6" spans="1:6">
      <c r="A6" s="42"/>
      <c r="B6" s="44"/>
      <c r="C6" s="220" t="s">
        <v>21</v>
      </c>
      <c r="D6" s="220"/>
      <c r="E6" s="220" t="s">
        <v>21</v>
      </c>
    </row>
    <row r="7" spans="1:6">
      <c r="A7" s="42"/>
      <c r="B7" s="44"/>
      <c r="C7" s="218"/>
      <c r="D7" s="218"/>
      <c r="E7" s="218"/>
    </row>
    <row r="8" spans="1:6">
      <c r="A8" s="45" t="s">
        <v>23</v>
      </c>
      <c r="B8" s="46">
        <v>3</v>
      </c>
      <c r="C8" s="221">
        <v>1929</v>
      </c>
      <c r="D8" s="221"/>
      <c r="E8" s="222">
        <v>1735</v>
      </c>
      <c r="F8" s="65"/>
    </row>
    <row r="9" spans="1:6">
      <c r="A9" s="45" t="s">
        <v>24</v>
      </c>
      <c r="B9" s="46">
        <v>4</v>
      </c>
      <c r="C9" s="195">
        <v>218</v>
      </c>
      <c r="D9" s="196"/>
      <c r="E9" s="215">
        <v>219</v>
      </c>
    </row>
    <row r="10" spans="1:6">
      <c r="A10" s="45"/>
      <c r="B10" s="46"/>
      <c r="C10" s="195"/>
      <c r="D10" s="196"/>
      <c r="E10" s="215"/>
    </row>
    <row r="11" spans="1:6">
      <c r="A11" s="45" t="s">
        <v>25</v>
      </c>
      <c r="B11" s="46">
        <v>5</v>
      </c>
      <c r="C11" s="195">
        <v>-12</v>
      </c>
      <c r="D11" s="196"/>
      <c r="E11" s="215">
        <v>-15</v>
      </c>
    </row>
    <row r="12" spans="1:6">
      <c r="A12" s="45" t="s">
        <v>26</v>
      </c>
      <c r="B12" s="46">
        <v>6</v>
      </c>
      <c r="C12" s="195">
        <v>-1006</v>
      </c>
      <c r="D12" s="196"/>
      <c r="E12" s="215">
        <v>-1079</v>
      </c>
    </row>
    <row r="13" spans="1:6">
      <c r="A13" s="45" t="s">
        <v>29</v>
      </c>
      <c r="B13" s="46">
        <v>7</v>
      </c>
      <c r="C13" s="195">
        <v>-1104</v>
      </c>
      <c r="D13" s="196"/>
      <c r="E13" s="195">
        <v>-989</v>
      </c>
    </row>
    <row r="14" spans="1:6">
      <c r="A14" s="45" t="s">
        <v>27</v>
      </c>
      <c r="B14" s="46" t="s">
        <v>28</v>
      </c>
      <c r="C14" s="195">
        <v>-170</v>
      </c>
      <c r="D14" s="196"/>
      <c r="E14" s="195">
        <v>-161</v>
      </c>
    </row>
    <row r="15" spans="1:6">
      <c r="A15" s="45" t="s">
        <v>30</v>
      </c>
      <c r="B15" s="46">
        <v>8</v>
      </c>
      <c r="C15" s="197">
        <v>-92</v>
      </c>
      <c r="D15" s="196"/>
      <c r="E15" s="197">
        <v>-49</v>
      </c>
    </row>
    <row r="16" spans="1:6">
      <c r="A16" s="42" t="s">
        <v>128</v>
      </c>
      <c r="B16" s="47"/>
      <c r="C16" s="202">
        <f>SUM(C8:C15)</f>
        <v>-237</v>
      </c>
      <c r="D16" s="223"/>
      <c r="E16" s="202">
        <f>SUM(E8:E15)</f>
        <v>-339</v>
      </c>
    </row>
    <row r="17" spans="1:7">
      <c r="A17" s="1"/>
      <c r="B17" s="47"/>
      <c r="C17" s="221"/>
      <c r="D17" s="224"/>
      <c r="E17" s="221"/>
    </row>
    <row r="18" spans="1:7">
      <c r="A18" s="45" t="s">
        <v>31</v>
      </c>
      <c r="B18" s="46">
        <v>9</v>
      </c>
      <c r="C18" s="195">
        <v>17365</v>
      </c>
      <c r="D18" s="196"/>
      <c r="E18" s="195">
        <v>3441</v>
      </c>
    </row>
    <row r="19" spans="1:7">
      <c r="A19" s="45" t="s">
        <v>32</v>
      </c>
      <c r="B19" s="46">
        <v>10</v>
      </c>
      <c r="C19" s="197">
        <v>-1</v>
      </c>
      <c r="D19" s="196"/>
      <c r="E19" s="197">
        <v>-28</v>
      </c>
    </row>
    <row r="20" spans="1:7">
      <c r="A20" s="49" t="s">
        <v>33</v>
      </c>
      <c r="B20" s="47"/>
      <c r="C20" s="202">
        <f t="shared" ref="C20" si="0">SUM(C18:C19)</f>
        <v>17364</v>
      </c>
      <c r="D20" s="223"/>
      <c r="E20" s="202">
        <f t="shared" ref="E20" si="1">SUM(E18:E19)</f>
        <v>3413</v>
      </c>
    </row>
    <row r="21" spans="1:7">
      <c r="A21" s="49"/>
      <c r="B21" s="47"/>
      <c r="C21" s="202"/>
      <c r="D21" s="224"/>
      <c r="E21" s="202"/>
    </row>
    <row r="22" spans="1:7">
      <c r="A22" s="49" t="s">
        <v>34</v>
      </c>
      <c r="B22" s="47"/>
      <c r="C22" s="203">
        <f>C16+C20</f>
        <v>17127</v>
      </c>
      <c r="D22" s="223"/>
      <c r="E22" s="203">
        <f>E16+E20</f>
        <v>3074</v>
      </c>
    </row>
    <row r="23" spans="1:7">
      <c r="A23" s="49"/>
      <c r="B23" s="47"/>
      <c r="C23" s="195"/>
      <c r="D23" s="224"/>
      <c r="E23" s="195"/>
    </row>
    <row r="24" spans="1:7">
      <c r="A24" s="155" t="s">
        <v>129</v>
      </c>
      <c r="B24" s="46">
        <v>11</v>
      </c>
      <c r="C24" s="195">
        <v>0</v>
      </c>
      <c r="D24" s="225"/>
      <c r="E24" s="195">
        <v>0</v>
      </c>
    </row>
    <row r="25" spans="1:7">
      <c r="A25" s="42"/>
      <c r="B25" s="47"/>
      <c r="C25" s="202"/>
      <c r="D25" s="224"/>
      <c r="E25" s="202"/>
    </row>
    <row r="26" spans="1:7">
      <c r="A26" s="42" t="s">
        <v>137</v>
      </c>
      <c r="B26" s="50"/>
      <c r="C26" s="203">
        <f>C22+C24</f>
        <v>17127</v>
      </c>
      <c r="D26" s="223"/>
      <c r="E26" s="203">
        <f>E22+E24</f>
        <v>3074</v>
      </c>
    </row>
    <row r="27" spans="1:7">
      <c r="A27" s="45"/>
      <c r="B27" s="51"/>
      <c r="C27" s="226"/>
      <c r="D27" s="226"/>
      <c r="E27" s="226"/>
    </row>
    <row r="28" spans="1:7">
      <c r="A28" s="38" t="s">
        <v>35</v>
      </c>
      <c r="B28" s="52"/>
      <c r="C28" s="226"/>
      <c r="D28" s="226"/>
      <c r="E28" s="226"/>
    </row>
    <row r="29" spans="1:7" ht="26.4">
      <c r="A29" s="53" t="s">
        <v>36</v>
      </c>
      <c r="B29" s="50"/>
      <c r="C29" s="227"/>
      <c r="D29" s="227"/>
      <c r="E29" s="227"/>
    </row>
    <row r="30" spans="1:7">
      <c r="A30" s="54" t="s">
        <v>37</v>
      </c>
      <c r="B30" s="55">
        <v>26</v>
      </c>
      <c r="C30" s="195">
        <v>0</v>
      </c>
      <c r="D30" s="225"/>
      <c r="E30" s="195">
        <v>0</v>
      </c>
    </row>
    <row r="31" spans="1:7" ht="26.4">
      <c r="A31" s="56" t="s">
        <v>135</v>
      </c>
      <c r="B31" s="57">
        <v>12</v>
      </c>
      <c r="C31" s="195">
        <v>0</v>
      </c>
      <c r="D31" s="225"/>
      <c r="E31" s="195">
        <v>0</v>
      </c>
    </row>
    <row r="32" spans="1:7" ht="26.4">
      <c r="A32" s="54" t="s">
        <v>38</v>
      </c>
      <c r="B32" s="58">
        <v>11</v>
      </c>
      <c r="C32" s="195">
        <v>0</v>
      </c>
      <c r="D32" s="228"/>
      <c r="E32" s="195">
        <v>0</v>
      </c>
      <c r="F32" s="54"/>
      <c r="G32" s="54" t="s">
        <v>39</v>
      </c>
    </row>
    <row r="33" spans="1:8">
      <c r="A33" s="59"/>
      <c r="B33" s="50"/>
      <c r="C33" s="203">
        <f t="shared" ref="C33" si="2">SUM(C30:C32)</f>
        <v>0</v>
      </c>
      <c r="D33" s="223"/>
      <c r="E33" s="203">
        <f t="shared" ref="E33" si="3">SUM(E30:E32)</f>
        <v>0</v>
      </c>
    </row>
    <row r="34" spans="1:8" ht="26.4">
      <c r="A34" s="53" t="s">
        <v>40</v>
      </c>
      <c r="B34" s="50"/>
      <c r="C34" s="202"/>
      <c r="D34" s="227"/>
      <c r="E34" s="202"/>
    </row>
    <row r="35" spans="1:8" s="61" customFormat="1" ht="26.4">
      <c r="A35" s="56" t="s">
        <v>117</v>
      </c>
      <c r="B35" s="60">
        <v>12</v>
      </c>
      <c r="C35" s="195">
        <v>0</v>
      </c>
      <c r="D35" s="196"/>
      <c r="E35" s="195">
        <v>3</v>
      </c>
    </row>
    <row r="36" spans="1:8" s="61" customFormat="1" ht="26.4">
      <c r="A36" s="56" t="s">
        <v>41</v>
      </c>
      <c r="B36" s="60">
        <v>11</v>
      </c>
      <c r="C36" s="197">
        <v>0</v>
      </c>
      <c r="D36" s="196"/>
      <c r="E36" s="197">
        <v>0</v>
      </c>
    </row>
    <row r="37" spans="1:8">
      <c r="A37" s="62"/>
      <c r="B37" s="47"/>
      <c r="C37" s="198">
        <f>SUM(C35:C36)</f>
        <v>0</v>
      </c>
      <c r="D37" s="223"/>
      <c r="E37" s="198">
        <f>SUM(E35:E36)</f>
        <v>3</v>
      </c>
    </row>
    <row r="38" spans="1:8">
      <c r="A38" s="62"/>
      <c r="B38" s="47"/>
      <c r="C38" s="199"/>
      <c r="D38" s="225"/>
      <c r="E38" s="199"/>
    </row>
    <row r="39" spans="1:8">
      <c r="A39" s="63" t="s">
        <v>144</v>
      </c>
      <c r="B39" s="46">
        <v>12</v>
      </c>
      <c r="C39" s="200">
        <f>C33+C37</f>
        <v>0</v>
      </c>
      <c r="D39" s="223"/>
      <c r="E39" s="200">
        <f>E33+E37</f>
        <v>3</v>
      </c>
    </row>
    <row r="40" spans="1:8">
      <c r="A40" s="64"/>
      <c r="B40" s="47"/>
      <c r="C40" s="201"/>
      <c r="D40" s="225"/>
      <c r="E40" s="201"/>
    </row>
    <row r="41" spans="1:8" ht="13.8" thickBot="1">
      <c r="A41" s="63" t="s">
        <v>136</v>
      </c>
      <c r="B41" s="47"/>
      <c r="C41" s="229">
        <f>C26+C39</f>
        <v>17127</v>
      </c>
      <c r="D41" s="223"/>
      <c r="E41" s="229">
        <f>E26+E39</f>
        <v>3077</v>
      </c>
      <c r="H41" s="65"/>
    </row>
    <row r="42" spans="1:8" ht="13.8" thickTop="1">
      <c r="A42" s="38"/>
      <c r="B42" s="52"/>
      <c r="C42" s="194"/>
      <c r="D42" s="230"/>
      <c r="E42" s="194"/>
    </row>
    <row r="43" spans="1:8">
      <c r="A43" s="62" t="s">
        <v>106</v>
      </c>
      <c r="B43" s="245"/>
      <c r="C43" s="246">
        <v>1.3</v>
      </c>
      <c r="D43" s="247"/>
      <c r="E43" s="248">
        <f>0.23</f>
        <v>0.23</v>
      </c>
    </row>
    <row r="44" spans="1:8">
      <c r="A44" s="66"/>
      <c r="B44" s="67"/>
      <c r="C44" s="231"/>
      <c r="D44" s="231"/>
      <c r="E44" s="231"/>
    </row>
    <row r="45" spans="1:8" s="61" customFormat="1">
      <c r="A45" s="210" t="s">
        <v>148</v>
      </c>
      <c r="B45" s="2"/>
      <c r="C45" s="5"/>
      <c r="D45" s="4"/>
      <c r="E45" s="5"/>
    </row>
    <row r="46" spans="1:8" s="61" customFormat="1">
      <c r="A46" s="210"/>
      <c r="B46" s="2"/>
      <c r="C46" s="5"/>
      <c r="D46" s="4"/>
      <c r="E46" s="5"/>
    </row>
    <row r="47" spans="1:8">
      <c r="A47" s="68"/>
      <c r="B47" s="70"/>
      <c r="C47" s="232"/>
      <c r="D47" s="232"/>
      <c r="E47" s="232"/>
    </row>
    <row r="48" spans="1:8">
      <c r="A48" s="68" t="s">
        <v>42</v>
      </c>
      <c r="B48" s="72"/>
      <c r="C48" s="233"/>
      <c r="D48" s="233"/>
      <c r="E48" s="233"/>
    </row>
    <row r="49" spans="1:5">
      <c r="A49" s="68"/>
      <c r="B49" s="72"/>
      <c r="C49" s="233"/>
      <c r="D49" s="233"/>
      <c r="E49" s="233"/>
    </row>
    <row r="50" spans="1:5">
      <c r="A50" s="75" t="s">
        <v>6</v>
      </c>
      <c r="B50" s="73"/>
      <c r="C50" s="74"/>
      <c r="D50" s="74"/>
      <c r="E50" s="74"/>
    </row>
    <row r="51" spans="1:5">
      <c r="A51" s="68"/>
      <c r="B51" s="73"/>
      <c r="C51" s="74"/>
      <c r="D51" s="74"/>
      <c r="E51" s="74"/>
    </row>
    <row r="52" spans="1:5">
      <c r="A52" s="68"/>
      <c r="B52" s="73"/>
      <c r="C52" s="74"/>
      <c r="D52" s="74"/>
      <c r="E52" s="74"/>
    </row>
    <row r="53" spans="1:5">
      <c r="A53" s="75"/>
      <c r="B53" s="75"/>
      <c r="C53" s="76"/>
      <c r="D53" s="76"/>
      <c r="E53" s="76"/>
    </row>
    <row r="54" spans="1:5">
      <c r="A54" s="77" t="s">
        <v>103</v>
      </c>
      <c r="B54" s="74"/>
      <c r="C54" s="74"/>
      <c r="D54" s="74"/>
      <c r="E54" s="74"/>
    </row>
    <row r="55" spans="1:5">
      <c r="A55" s="77"/>
      <c r="B55" s="74"/>
      <c r="C55" s="74"/>
      <c r="D55" s="74"/>
      <c r="E55" s="74"/>
    </row>
    <row r="56" spans="1:5">
      <c r="A56" s="156" t="s">
        <v>115</v>
      </c>
      <c r="B56" s="73"/>
      <c r="C56" s="73"/>
      <c r="D56" s="74"/>
      <c r="E56" s="73"/>
    </row>
    <row r="57" spans="1:5">
      <c r="A57" s="78"/>
      <c r="B57" s="73"/>
      <c r="C57" s="73"/>
      <c r="D57" s="74"/>
      <c r="E57" s="73"/>
    </row>
    <row r="58" spans="1:5">
      <c r="A58" s="78"/>
      <c r="B58" s="73"/>
      <c r="C58" s="73"/>
      <c r="D58" s="74"/>
      <c r="E58" s="73"/>
    </row>
  </sheetData>
  <pageMargins left="0.70866141732283472" right="0.70866141732283472" top="0.51181102362204722" bottom="0.74803149606299213" header="0.31496062992125984" footer="0.31496062992125984"/>
  <pageSetup scale="80" orientation="portrait" r:id="rId1"/>
  <headerFooter>
    <oddFooter>&amp;R1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F67"/>
  <sheetViews>
    <sheetView view="pageBreakPreview" zoomScale="98" zoomScaleNormal="98" zoomScaleSheetLayoutView="98" workbookViewId="0">
      <selection activeCell="B55" sqref="B55"/>
    </sheetView>
  </sheetViews>
  <sheetFormatPr defaultColWidth="9.109375" defaultRowHeight="13.2"/>
  <cols>
    <col min="1" max="1" width="78.6640625" style="158" customWidth="1"/>
    <col min="2" max="2" width="13.33203125" style="181" customWidth="1"/>
    <col min="3" max="3" width="2" style="158" customWidth="1"/>
    <col min="4" max="4" width="14.109375" style="158" customWidth="1"/>
    <col min="5" max="5" width="2.109375" style="158" customWidth="1"/>
    <col min="6" max="6" width="14.109375" style="158" customWidth="1"/>
    <col min="7" max="237" width="9.109375" style="158"/>
    <col min="238" max="238" width="68" style="158" customWidth="1"/>
    <col min="239" max="239" width="13.33203125" style="158" customWidth="1"/>
    <col min="240" max="240" width="2" style="158" customWidth="1"/>
    <col min="241" max="241" width="15.88671875" style="158" customWidth="1"/>
    <col min="242" max="243" width="0" style="158" hidden="1" customWidth="1"/>
    <col min="244" max="244" width="16.6640625" style="158" customWidth="1"/>
    <col min="245" max="245" width="0" style="158" hidden="1" customWidth="1"/>
    <col min="246" max="246" width="1.5546875" style="158" customWidth="1"/>
    <col min="247" max="247" width="0" style="158" hidden="1" customWidth="1"/>
    <col min="248" max="248" width="9.44140625" style="158" customWidth="1"/>
    <col min="249" max="249" width="11.6640625" style="158" customWidth="1"/>
    <col min="250" max="254" width="9.109375" style="158"/>
    <col min="255" max="255" width="8.33203125" style="158" customWidth="1"/>
    <col min="256" max="256" width="9.5546875" style="158" customWidth="1"/>
    <col min="257" max="493" width="9.109375" style="158"/>
    <col min="494" max="494" width="68" style="158" customWidth="1"/>
    <col min="495" max="495" width="13.33203125" style="158" customWidth="1"/>
    <col min="496" max="496" width="2" style="158" customWidth="1"/>
    <col min="497" max="497" width="15.88671875" style="158" customWidth="1"/>
    <col min="498" max="499" width="0" style="158" hidden="1" customWidth="1"/>
    <col min="500" max="500" width="16.6640625" style="158" customWidth="1"/>
    <col min="501" max="501" width="0" style="158" hidden="1" customWidth="1"/>
    <col min="502" max="502" width="1.5546875" style="158" customWidth="1"/>
    <col min="503" max="503" width="0" style="158" hidden="1" customWidth="1"/>
    <col min="504" max="504" width="9.44140625" style="158" customWidth="1"/>
    <col min="505" max="505" width="11.6640625" style="158" customWidth="1"/>
    <col min="506" max="510" width="9.109375" style="158"/>
    <col min="511" max="511" width="8.33203125" style="158" customWidth="1"/>
    <col min="512" max="512" width="9.5546875" style="158" customWidth="1"/>
    <col min="513" max="749" width="9.109375" style="158"/>
    <col min="750" max="750" width="68" style="158" customWidth="1"/>
    <col min="751" max="751" width="13.33203125" style="158" customWidth="1"/>
    <col min="752" max="752" width="2" style="158" customWidth="1"/>
    <col min="753" max="753" width="15.88671875" style="158" customWidth="1"/>
    <col min="754" max="755" width="0" style="158" hidden="1" customWidth="1"/>
    <col min="756" max="756" width="16.6640625" style="158" customWidth="1"/>
    <col min="757" max="757" width="0" style="158" hidden="1" customWidth="1"/>
    <col min="758" max="758" width="1.5546875" style="158" customWidth="1"/>
    <col min="759" max="759" width="0" style="158" hidden="1" customWidth="1"/>
    <col min="760" max="760" width="9.44140625" style="158" customWidth="1"/>
    <col min="761" max="761" width="11.6640625" style="158" customWidth="1"/>
    <col min="762" max="766" width="9.109375" style="158"/>
    <col min="767" max="767" width="8.33203125" style="158" customWidth="1"/>
    <col min="768" max="768" width="9.5546875" style="158" customWidth="1"/>
    <col min="769" max="1005" width="9.109375" style="158"/>
    <col min="1006" max="1006" width="68" style="158" customWidth="1"/>
    <col min="1007" max="1007" width="13.33203125" style="158" customWidth="1"/>
    <col min="1008" max="1008" width="2" style="158" customWidth="1"/>
    <col min="1009" max="1009" width="15.88671875" style="158" customWidth="1"/>
    <col min="1010" max="1011" width="0" style="158" hidden="1" customWidth="1"/>
    <col min="1012" max="1012" width="16.6640625" style="158" customWidth="1"/>
    <col min="1013" max="1013" width="0" style="158" hidden="1" customWidth="1"/>
    <col min="1014" max="1014" width="1.5546875" style="158" customWidth="1"/>
    <col min="1015" max="1015" width="0" style="158" hidden="1" customWidth="1"/>
    <col min="1016" max="1016" width="9.44140625" style="158" customWidth="1"/>
    <col min="1017" max="1017" width="11.6640625" style="158" customWidth="1"/>
    <col min="1018" max="1022" width="9.109375" style="158"/>
    <col min="1023" max="1023" width="8.33203125" style="158" customWidth="1"/>
    <col min="1024" max="1024" width="9.5546875" style="158" customWidth="1"/>
    <col min="1025" max="1261" width="9.109375" style="158"/>
    <col min="1262" max="1262" width="68" style="158" customWidth="1"/>
    <col min="1263" max="1263" width="13.33203125" style="158" customWidth="1"/>
    <col min="1264" max="1264" width="2" style="158" customWidth="1"/>
    <col min="1265" max="1265" width="15.88671875" style="158" customWidth="1"/>
    <col min="1266" max="1267" width="0" style="158" hidden="1" customWidth="1"/>
    <col min="1268" max="1268" width="16.6640625" style="158" customWidth="1"/>
    <col min="1269" max="1269" width="0" style="158" hidden="1" customWidth="1"/>
    <col min="1270" max="1270" width="1.5546875" style="158" customWidth="1"/>
    <col min="1271" max="1271" width="0" style="158" hidden="1" customWidth="1"/>
    <col min="1272" max="1272" width="9.44140625" style="158" customWidth="1"/>
    <col min="1273" max="1273" width="11.6640625" style="158" customWidth="1"/>
    <col min="1274" max="1278" width="9.109375" style="158"/>
    <col min="1279" max="1279" width="8.33203125" style="158" customWidth="1"/>
    <col min="1280" max="1280" width="9.5546875" style="158" customWidth="1"/>
    <col min="1281" max="1517" width="9.109375" style="158"/>
    <col min="1518" max="1518" width="68" style="158" customWidth="1"/>
    <col min="1519" max="1519" width="13.33203125" style="158" customWidth="1"/>
    <col min="1520" max="1520" width="2" style="158" customWidth="1"/>
    <col min="1521" max="1521" width="15.88671875" style="158" customWidth="1"/>
    <col min="1522" max="1523" width="0" style="158" hidden="1" customWidth="1"/>
    <col min="1524" max="1524" width="16.6640625" style="158" customWidth="1"/>
    <col min="1525" max="1525" width="0" style="158" hidden="1" customWidth="1"/>
    <col min="1526" max="1526" width="1.5546875" style="158" customWidth="1"/>
    <col min="1527" max="1527" width="0" style="158" hidden="1" customWidth="1"/>
    <col min="1528" max="1528" width="9.44140625" style="158" customWidth="1"/>
    <col min="1529" max="1529" width="11.6640625" style="158" customWidth="1"/>
    <col min="1530" max="1534" width="9.109375" style="158"/>
    <col min="1535" max="1535" width="8.33203125" style="158" customWidth="1"/>
    <col min="1536" max="1536" width="9.5546875" style="158" customWidth="1"/>
    <col min="1537" max="1773" width="9.109375" style="158"/>
    <col min="1774" max="1774" width="68" style="158" customWidth="1"/>
    <col min="1775" max="1775" width="13.33203125" style="158" customWidth="1"/>
    <col min="1776" max="1776" width="2" style="158" customWidth="1"/>
    <col min="1777" max="1777" width="15.88671875" style="158" customWidth="1"/>
    <col min="1778" max="1779" width="0" style="158" hidden="1" customWidth="1"/>
    <col min="1780" max="1780" width="16.6640625" style="158" customWidth="1"/>
    <col min="1781" max="1781" width="0" style="158" hidden="1" customWidth="1"/>
    <col min="1782" max="1782" width="1.5546875" style="158" customWidth="1"/>
    <col min="1783" max="1783" width="0" style="158" hidden="1" customWidth="1"/>
    <col min="1784" max="1784" width="9.44140625" style="158" customWidth="1"/>
    <col min="1785" max="1785" width="11.6640625" style="158" customWidth="1"/>
    <col min="1786" max="1790" width="9.109375" style="158"/>
    <col min="1791" max="1791" width="8.33203125" style="158" customWidth="1"/>
    <col min="1792" max="1792" width="9.5546875" style="158" customWidth="1"/>
    <col min="1793" max="2029" width="9.109375" style="158"/>
    <col min="2030" max="2030" width="68" style="158" customWidth="1"/>
    <col min="2031" max="2031" width="13.33203125" style="158" customWidth="1"/>
    <col min="2032" max="2032" width="2" style="158" customWidth="1"/>
    <col min="2033" max="2033" width="15.88671875" style="158" customWidth="1"/>
    <col min="2034" max="2035" width="0" style="158" hidden="1" customWidth="1"/>
    <col min="2036" max="2036" width="16.6640625" style="158" customWidth="1"/>
    <col min="2037" max="2037" width="0" style="158" hidden="1" customWidth="1"/>
    <col min="2038" max="2038" width="1.5546875" style="158" customWidth="1"/>
    <col min="2039" max="2039" width="0" style="158" hidden="1" customWidth="1"/>
    <col min="2040" max="2040" width="9.44140625" style="158" customWidth="1"/>
    <col min="2041" max="2041" width="11.6640625" style="158" customWidth="1"/>
    <col min="2042" max="2046" width="9.109375" style="158"/>
    <col min="2047" max="2047" width="8.33203125" style="158" customWidth="1"/>
    <col min="2048" max="2048" width="9.5546875" style="158" customWidth="1"/>
    <col min="2049" max="2285" width="9.109375" style="158"/>
    <col min="2286" max="2286" width="68" style="158" customWidth="1"/>
    <col min="2287" max="2287" width="13.33203125" style="158" customWidth="1"/>
    <col min="2288" max="2288" width="2" style="158" customWidth="1"/>
    <col min="2289" max="2289" width="15.88671875" style="158" customWidth="1"/>
    <col min="2290" max="2291" width="0" style="158" hidden="1" customWidth="1"/>
    <col min="2292" max="2292" width="16.6640625" style="158" customWidth="1"/>
    <col min="2293" max="2293" width="0" style="158" hidden="1" customWidth="1"/>
    <col min="2294" max="2294" width="1.5546875" style="158" customWidth="1"/>
    <col min="2295" max="2295" width="0" style="158" hidden="1" customWidth="1"/>
    <col min="2296" max="2296" width="9.44140625" style="158" customWidth="1"/>
    <col min="2297" max="2297" width="11.6640625" style="158" customWidth="1"/>
    <col min="2298" max="2302" width="9.109375" style="158"/>
    <col min="2303" max="2303" width="8.33203125" style="158" customWidth="1"/>
    <col min="2304" max="2304" width="9.5546875" style="158" customWidth="1"/>
    <col min="2305" max="2541" width="9.109375" style="158"/>
    <col min="2542" max="2542" width="68" style="158" customWidth="1"/>
    <col min="2543" max="2543" width="13.33203125" style="158" customWidth="1"/>
    <col min="2544" max="2544" width="2" style="158" customWidth="1"/>
    <col min="2545" max="2545" width="15.88671875" style="158" customWidth="1"/>
    <col min="2546" max="2547" width="0" style="158" hidden="1" customWidth="1"/>
    <col min="2548" max="2548" width="16.6640625" style="158" customWidth="1"/>
    <col min="2549" max="2549" width="0" style="158" hidden="1" customWidth="1"/>
    <col min="2550" max="2550" width="1.5546875" style="158" customWidth="1"/>
    <col min="2551" max="2551" width="0" style="158" hidden="1" customWidth="1"/>
    <col min="2552" max="2552" width="9.44140625" style="158" customWidth="1"/>
    <col min="2553" max="2553" width="11.6640625" style="158" customWidth="1"/>
    <col min="2554" max="2558" width="9.109375" style="158"/>
    <col min="2559" max="2559" width="8.33203125" style="158" customWidth="1"/>
    <col min="2560" max="2560" width="9.5546875" style="158" customWidth="1"/>
    <col min="2561" max="2797" width="9.109375" style="158"/>
    <col min="2798" max="2798" width="68" style="158" customWidth="1"/>
    <col min="2799" max="2799" width="13.33203125" style="158" customWidth="1"/>
    <col min="2800" max="2800" width="2" style="158" customWidth="1"/>
    <col min="2801" max="2801" width="15.88671875" style="158" customWidth="1"/>
    <col min="2802" max="2803" width="0" style="158" hidden="1" customWidth="1"/>
    <col min="2804" max="2804" width="16.6640625" style="158" customWidth="1"/>
    <col min="2805" max="2805" width="0" style="158" hidden="1" customWidth="1"/>
    <col min="2806" max="2806" width="1.5546875" style="158" customWidth="1"/>
    <col min="2807" max="2807" width="0" style="158" hidden="1" customWidth="1"/>
    <col min="2808" max="2808" width="9.44140625" style="158" customWidth="1"/>
    <col min="2809" max="2809" width="11.6640625" style="158" customWidth="1"/>
    <col min="2810" max="2814" width="9.109375" style="158"/>
    <col min="2815" max="2815" width="8.33203125" style="158" customWidth="1"/>
    <col min="2816" max="2816" width="9.5546875" style="158" customWidth="1"/>
    <col min="2817" max="3053" width="9.109375" style="158"/>
    <col min="3054" max="3054" width="68" style="158" customWidth="1"/>
    <col min="3055" max="3055" width="13.33203125" style="158" customWidth="1"/>
    <col min="3056" max="3056" width="2" style="158" customWidth="1"/>
    <col min="3057" max="3057" width="15.88671875" style="158" customWidth="1"/>
    <col min="3058" max="3059" width="0" style="158" hidden="1" customWidth="1"/>
    <col min="3060" max="3060" width="16.6640625" style="158" customWidth="1"/>
    <col min="3061" max="3061" width="0" style="158" hidden="1" customWidth="1"/>
    <col min="3062" max="3062" width="1.5546875" style="158" customWidth="1"/>
    <col min="3063" max="3063" width="0" style="158" hidden="1" customWidth="1"/>
    <col min="3064" max="3064" width="9.44140625" style="158" customWidth="1"/>
    <col min="3065" max="3065" width="11.6640625" style="158" customWidth="1"/>
    <col min="3066" max="3070" width="9.109375" style="158"/>
    <col min="3071" max="3071" width="8.33203125" style="158" customWidth="1"/>
    <col min="3072" max="3072" width="9.5546875" style="158" customWidth="1"/>
    <col min="3073" max="3309" width="9.109375" style="158"/>
    <col min="3310" max="3310" width="68" style="158" customWidth="1"/>
    <col min="3311" max="3311" width="13.33203125" style="158" customWidth="1"/>
    <col min="3312" max="3312" width="2" style="158" customWidth="1"/>
    <col min="3313" max="3313" width="15.88671875" style="158" customWidth="1"/>
    <col min="3314" max="3315" width="0" style="158" hidden="1" customWidth="1"/>
    <col min="3316" max="3316" width="16.6640625" style="158" customWidth="1"/>
    <col min="3317" max="3317" width="0" style="158" hidden="1" customWidth="1"/>
    <col min="3318" max="3318" width="1.5546875" style="158" customWidth="1"/>
    <col min="3319" max="3319" width="0" style="158" hidden="1" customWidth="1"/>
    <col min="3320" max="3320" width="9.44140625" style="158" customWidth="1"/>
    <col min="3321" max="3321" width="11.6640625" style="158" customWidth="1"/>
    <col min="3322" max="3326" width="9.109375" style="158"/>
    <col min="3327" max="3327" width="8.33203125" style="158" customWidth="1"/>
    <col min="3328" max="3328" width="9.5546875" style="158" customWidth="1"/>
    <col min="3329" max="3565" width="9.109375" style="158"/>
    <col min="3566" max="3566" width="68" style="158" customWidth="1"/>
    <col min="3567" max="3567" width="13.33203125" style="158" customWidth="1"/>
    <col min="3568" max="3568" width="2" style="158" customWidth="1"/>
    <col min="3569" max="3569" width="15.88671875" style="158" customWidth="1"/>
    <col min="3570" max="3571" width="0" style="158" hidden="1" customWidth="1"/>
    <col min="3572" max="3572" width="16.6640625" style="158" customWidth="1"/>
    <col min="3573" max="3573" width="0" style="158" hidden="1" customWidth="1"/>
    <col min="3574" max="3574" width="1.5546875" style="158" customWidth="1"/>
    <col min="3575" max="3575" width="0" style="158" hidden="1" customWidth="1"/>
    <col min="3576" max="3576" width="9.44140625" style="158" customWidth="1"/>
    <col min="3577" max="3577" width="11.6640625" style="158" customWidth="1"/>
    <col min="3578" max="3582" width="9.109375" style="158"/>
    <col min="3583" max="3583" width="8.33203125" style="158" customWidth="1"/>
    <col min="3584" max="3584" width="9.5546875" style="158" customWidth="1"/>
    <col min="3585" max="3821" width="9.109375" style="158"/>
    <col min="3822" max="3822" width="68" style="158" customWidth="1"/>
    <col min="3823" max="3823" width="13.33203125" style="158" customWidth="1"/>
    <col min="3824" max="3824" width="2" style="158" customWidth="1"/>
    <col min="3825" max="3825" width="15.88671875" style="158" customWidth="1"/>
    <col min="3826" max="3827" width="0" style="158" hidden="1" customWidth="1"/>
    <col min="3828" max="3828" width="16.6640625" style="158" customWidth="1"/>
    <col min="3829" max="3829" width="0" style="158" hidden="1" customWidth="1"/>
    <col min="3830" max="3830" width="1.5546875" style="158" customWidth="1"/>
    <col min="3831" max="3831" width="0" style="158" hidden="1" customWidth="1"/>
    <col min="3832" max="3832" width="9.44140625" style="158" customWidth="1"/>
    <col min="3833" max="3833" width="11.6640625" style="158" customWidth="1"/>
    <col min="3834" max="3838" width="9.109375" style="158"/>
    <col min="3839" max="3839" width="8.33203125" style="158" customWidth="1"/>
    <col min="3840" max="3840" width="9.5546875" style="158" customWidth="1"/>
    <col min="3841" max="4077" width="9.109375" style="158"/>
    <col min="4078" max="4078" width="68" style="158" customWidth="1"/>
    <col min="4079" max="4079" width="13.33203125" style="158" customWidth="1"/>
    <col min="4080" max="4080" width="2" style="158" customWidth="1"/>
    <col min="4081" max="4081" width="15.88671875" style="158" customWidth="1"/>
    <col min="4082" max="4083" width="0" style="158" hidden="1" customWidth="1"/>
    <col min="4084" max="4084" width="16.6640625" style="158" customWidth="1"/>
    <col min="4085" max="4085" width="0" style="158" hidden="1" customWidth="1"/>
    <col min="4086" max="4086" width="1.5546875" style="158" customWidth="1"/>
    <col min="4087" max="4087" width="0" style="158" hidden="1" customWidth="1"/>
    <col min="4088" max="4088" width="9.44140625" style="158" customWidth="1"/>
    <col min="4089" max="4089" width="11.6640625" style="158" customWidth="1"/>
    <col min="4090" max="4094" width="9.109375" style="158"/>
    <col min="4095" max="4095" width="8.33203125" style="158" customWidth="1"/>
    <col min="4096" max="4096" width="9.5546875" style="158" customWidth="1"/>
    <col min="4097" max="4333" width="9.109375" style="158"/>
    <col min="4334" max="4334" width="68" style="158" customWidth="1"/>
    <col min="4335" max="4335" width="13.33203125" style="158" customWidth="1"/>
    <col min="4336" max="4336" width="2" style="158" customWidth="1"/>
    <col min="4337" max="4337" width="15.88671875" style="158" customWidth="1"/>
    <col min="4338" max="4339" width="0" style="158" hidden="1" customWidth="1"/>
    <col min="4340" max="4340" width="16.6640625" style="158" customWidth="1"/>
    <col min="4341" max="4341" width="0" style="158" hidden="1" customWidth="1"/>
    <col min="4342" max="4342" width="1.5546875" style="158" customWidth="1"/>
    <col min="4343" max="4343" width="0" style="158" hidden="1" customWidth="1"/>
    <col min="4344" max="4344" width="9.44140625" style="158" customWidth="1"/>
    <col min="4345" max="4345" width="11.6640625" style="158" customWidth="1"/>
    <col min="4346" max="4350" width="9.109375" style="158"/>
    <col min="4351" max="4351" width="8.33203125" style="158" customWidth="1"/>
    <col min="4352" max="4352" width="9.5546875" style="158" customWidth="1"/>
    <col min="4353" max="4589" width="9.109375" style="158"/>
    <col min="4590" max="4590" width="68" style="158" customWidth="1"/>
    <col min="4591" max="4591" width="13.33203125" style="158" customWidth="1"/>
    <col min="4592" max="4592" width="2" style="158" customWidth="1"/>
    <col min="4593" max="4593" width="15.88671875" style="158" customWidth="1"/>
    <col min="4594" max="4595" width="0" style="158" hidden="1" customWidth="1"/>
    <col min="4596" max="4596" width="16.6640625" style="158" customWidth="1"/>
    <col min="4597" max="4597" width="0" style="158" hidden="1" customWidth="1"/>
    <col min="4598" max="4598" width="1.5546875" style="158" customWidth="1"/>
    <col min="4599" max="4599" width="0" style="158" hidden="1" customWidth="1"/>
    <col min="4600" max="4600" width="9.44140625" style="158" customWidth="1"/>
    <col min="4601" max="4601" width="11.6640625" style="158" customWidth="1"/>
    <col min="4602" max="4606" width="9.109375" style="158"/>
    <col min="4607" max="4607" width="8.33203125" style="158" customWidth="1"/>
    <col min="4608" max="4608" width="9.5546875" style="158" customWidth="1"/>
    <col min="4609" max="4845" width="9.109375" style="158"/>
    <col min="4846" max="4846" width="68" style="158" customWidth="1"/>
    <col min="4847" max="4847" width="13.33203125" style="158" customWidth="1"/>
    <col min="4848" max="4848" width="2" style="158" customWidth="1"/>
    <col min="4849" max="4849" width="15.88671875" style="158" customWidth="1"/>
    <col min="4850" max="4851" width="0" style="158" hidden="1" customWidth="1"/>
    <col min="4852" max="4852" width="16.6640625" style="158" customWidth="1"/>
    <col min="4853" max="4853" width="0" style="158" hidden="1" customWidth="1"/>
    <col min="4854" max="4854" width="1.5546875" style="158" customWidth="1"/>
    <col min="4855" max="4855" width="0" style="158" hidden="1" customWidth="1"/>
    <col min="4856" max="4856" width="9.44140625" style="158" customWidth="1"/>
    <col min="4857" max="4857" width="11.6640625" style="158" customWidth="1"/>
    <col min="4858" max="4862" width="9.109375" style="158"/>
    <col min="4863" max="4863" width="8.33203125" style="158" customWidth="1"/>
    <col min="4864" max="4864" width="9.5546875" style="158" customWidth="1"/>
    <col min="4865" max="5101" width="9.109375" style="158"/>
    <col min="5102" max="5102" width="68" style="158" customWidth="1"/>
    <col min="5103" max="5103" width="13.33203125" style="158" customWidth="1"/>
    <col min="5104" max="5104" width="2" style="158" customWidth="1"/>
    <col min="5105" max="5105" width="15.88671875" style="158" customWidth="1"/>
    <col min="5106" max="5107" width="0" style="158" hidden="1" customWidth="1"/>
    <col min="5108" max="5108" width="16.6640625" style="158" customWidth="1"/>
    <col min="5109" max="5109" width="0" style="158" hidden="1" customWidth="1"/>
    <col min="5110" max="5110" width="1.5546875" style="158" customWidth="1"/>
    <col min="5111" max="5111" width="0" style="158" hidden="1" customWidth="1"/>
    <col min="5112" max="5112" width="9.44140625" style="158" customWidth="1"/>
    <col min="5113" max="5113" width="11.6640625" style="158" customWidth="1"/>
    <col min="5114" max="5118" width="9.109375" style="158"/>
    <col min="5119" max="5119" width="8.33203125" style="158" customWidth="1"/>
    <col min="5120" max="5120" width="9.5546875" style="158" customWidth="1"/>
    <col min="5121" max="5357" width="9.109375" style="158"/>
    <col min="5358" max="5358" width="68" style="158" customWidth="1"/>
    <col min="5359" max="5359" width="13.33203125" style="158" customWidth="1"/>
    <col min="5360" max="5360" width="2" style="158" customWidth="1"/>
    <col min="5361" max="5361" width="15.88671875" style="158" customWidth="1"/>
    <col min="5362" max="5363" width="0" style="158" hidden="1" customWidth="1"/>
    <col min="5364" max="5364" width="16.6640625" style="158" customWidth="1"/>
    <col min="5365" max="5365" width="0" style="158" hidden="1" customWidth="1"/>
    <col min="5366" max="5366" width="1.5546875" style="158" customWidth="1"/>
    <col min="5367" max="5367" width="0" style="158" hidden="1" customWidth="1"/>
    <col min="5368" max="5368" width="9.44140625" style="158" customWidth="1"/>
    <col min="5369" max="5369" width="11.6640625" style="158" customWidth="1"/>
    <col min="5370" max="5374" width="9.109375" style="158"/>
    <col min="5375" max="5375" width="8.33203125" style="158" customWidth="1"/>
    <col min="5376" max="5376" width="9.5546875" style="158" customWidth="1"/>
    <col min="5377" max="5613" width="9.109375" style="158"/>
    <col min="5614" max="5614" width="68" style="158" customWidth="1"/>
    <col min="5615" max="5615" width="13.33203125" style="158" customWidth="1"/>
    <col min="5616" max="5616" width="2" style="158" customWidth="1"/>
    <col min="5617" max="5617" width="15.88671875" style="158" customWidth="1"/>
    <col min="5618" max="5619" width="0" style="158" hidden="1" customWidth="1"/>
    <col min="5620" max="5620" width="16.6640625" style="158" customWidth="1"/>
    <col min="5621" max="5621" width="0" style="158" hidden="1" customWidth="1"/>
    <col min="5622" max="5622" width="1.5546875" style="158" customWidth="1"/>
    <col min="5623" max="5623" width="0" style="158" hidden="1" customWidth="1"/>
    <col min="5624" max="5624" width="9.44140625" style="158" customWidth="1"/>
    <col min="5625" max="5625" width="11.6640625" style="158" customWidth="1"/>
    <col min="5626" max="5630" width="9.109375" style="158"/>
    <col min="5631" max="5631" width="8.33203125" style="158" customWidth="1"/>
    <col min="5632" max="5632" width="9.5546875" style="158" customWidth="1"/>
    <col min="5633" max="5869" width="9.109375" style="158"/>
    <col min="5870" max="5870" width="68" style="158" customWidth="1"/>
    <col min="5871" max="5871" width="13.33203125" style="158" customWidth="1"/>
    <col min="5872" max="5872" width="2" style="158" customWidth="1"/>
    <col min="5873" max="5873" width="15.88671875" style="158" customWidth="1"/>
    <col min="5874" max="5875" width="0" style="158" hidden="1" customWidth="1"/>
    <col min="5876" max="5876" width="16.6640625" style="158" customWidth="1"/>
    <col min="5877" max="5877" width="0" style="158" hidden="1" customWidth="1"/>
    <col min="5878" max="5878" width="1.5546875" style="158" customWidth="1"/>
    <col min="5879" max="5879" width="0" style="158" hidden="1" customWidth="1"/>
    <col min="5880" max="5880" width="9.44140625" style="158" customWidth="1"/>
    <col min="5881" max="5881" width="11.6640625" style="158" customWidth="1"/>
    <col min="5882" max="5886" width="9.109375" style="158"/>
    <col min="5887" max="5887" width="8.33203125" style="158" customWidth="1"/>
    <col min="5888" max="5888" width="9.5546875" style="158" customWidth="1"/>
    <col min="5889" max="6125" width="9.109375" style="158"/>
    <col min="6126" max="6126" width="68" style="158" customWidth="1"/>
    <col min="6127" max="6127" width="13.33203125" style="158" customWidth="1"/>
    <col min="6128" max="6128" width="2" style="158" customWidth="1"/>
    <col min="6129" max="6129" width="15.88671875" style="158" customWidth="1"/>
    <col min="6130" max="6131" width="0" style="158" hidden="1" customWidth="1"/>
    <col min="6132" max="6132" width="16.6640625" style="158" customWidth="1"/>
    <col min="6133" max="6133" width="0" style="158" hidden="1" customWidth="1"/>
    <col min="6134" max="6134" width="1.5546875" style="158" customWidth="1"/>
    <col min="6135" max="6135" width="0" style="158" hidden="1" customWidth="1"/>
    <col min="6136" max="6136" width="9.44140625" style="158" customWidth="1"/>
    <col min="6137" max="6137" width="11.6640625" style="158" customWidth="1"/>
    <col min="6138" max="6142" width="9.109375" style="158"/>
    <col min="6143" max="6143" width="8.33203125" style="158" customWidth="1"/>
    <col min="6144" max="6144" width="9.5546875" style="158" customWidth="1"/>
    <col min="6145" max="6381" width="9.109375" style="158"/>
    <col min="6382" max="6382" width="68" style="158" customWidth="1"/>
    <col min="6383" max="6383" width="13.33203125" style="158" customWidth="1"/>
    <col min="6384" max="6384" width="2" style="158" customWidth="1"/>
    <col min="6385" max="6385" width="15.88671875" style="158" customWidth="1"/>
    <col min="6386" max="6387" width="0" style="158" hidden="1" customWidth="1"/>
    <col min="6388" max="6388" width="16.6640625" style="158" customWidth="1"/>
    <col min="6389" max="6389" width="0" style="158" hidden="1" customWidth="1"/>
    <col min="6390" max="6390" width="1.5546875" style="158" customWidth="1"/>
    <col min="6391" max="6391" width="0" style="158" hidden="1" customWidth="1"/>
    <col min="6392" max="6392" width="9.44140625" style="158" customWidth="1"/>
    <col min="6393" max="6393" width="11.6640625" style="158" customWidth="1"/>
    <col min="6394" max="6398" width="9.109375" style="158"/>
    <col min="6399" max="6399" width="8.33203125" style="158" customWidth="1"/>
    <col min="6400" max="6400" width="9.5546875" style="158" customWidth="1"/>
    <col min="6401" max="6637" width="9.109375" style="158"/>
    <col min="6638" max="6638" width="68" style="158" customWidth="1"/>
    <col min="6639" max="6639" width="13.33203125" style="158" customWidth="1"/>
    <col min="6640" max="6640" width="2" style="158" customWidth="1"/>
    <col min="6641" max="6641" width="15.88671875" style="158" customWidth="1"/>
    <col min="6642" max="6643" width="0" style="158" hidden="1" customWidth="1"/>
    <col min="6644" max="6644" width="16.6640625" style="158" customWidth="1"/>
    <col min="6645" max="6645" width="0" style="158" hidden="1" customWidth="1"/>
    <col min="6646" max="6646" width="1.5546875" style="158" customWidth="1"/>
    <col min="6647" max="6647" width="0" style="158" hidden="1" customWidth="1"/>
    <col min="6648" max="6648" width="9.44140625" style="158" customWidth="1"/>
    <col min="6649" max="6649" width="11.6640625" style="158" customWidth="1"/>
    <col min="6650" max="6654" width="9.109375" style="158"/>
    <col min="6655" max="6655" width="8.33203125" style="158" customWidth="1"/>
    <col min="6656" max="6656" width="9.5546875" style="158" customWidth="1"/>
    <col min="6657" max="6893" width="9.109375" style="158"/>
    <col min="6894" max="6894" width="68" style="158" customWidth="1"/>
    <col min="6895" max="6895" width="13.33203125" style="158" customWidth="1"/>
    <col min="6896" max="6896" width="2" style="158" customWidth="1"/>
    <col min="6897" max="6897" width="15.88671875" style="158" customWidth="1"/>
    <col min="6898" max="6899" width="0" style="158" hidden="1" customWidth="1"/>
    <col min="6900" max="6900" width="16.6640625" style="158" customWidth="1"/>
    <col min="6901" max="6901" width="0" style="158" hidden="1" customWidth="1"/>
    <col min="6902" max="6902" width="1.5546875" style="158" customWidth="1"/>
    <col min="6903" max="6903" width="0" style="158" hidden="1" customWidth="1"/>
    <col min="6904" max="6904" width="9.44140625" style="158" customWidth="1"/>
    <col min="6905" max="6905" width="11.6640625" style="158" customWidth="1"/>
    <col min="6906" max="6910" width="9.109375" style="158"/>
    <col min="6911" max="6911" width="8.33203125" style="158" customWidth="1"/>
    <col min="6912" max="6912" width="9.5546875" style="158" customWidth="1"/>
    <col min="6913" max="7149" width="9.109375" style="158"/>
    <col min="7150" max="7150" width="68" style="158" customWidth="1"/>
    <col min="7151" max="7151" width="13.33203125" style="158" customWidth="1"/>
    <col min="7152" max="7152" width="2" style="158" customWidth="1"/>
    <col min="7153" max="7153" width="15.88671875" style="158" customWidth="1"/>
    <col min="7154" max="7155" width="0" style="158" hidden="1" customWidth="1"/>
    <col min="7156" max="7156" width="16.6640625" style="158" customWidth="1"/>
    <col min="7157" max="7157" width="0" style="158" hidden="1" customWidth="1"/>
    <col min="7158" max="7158" width="1.5546875" style="158" customWidth="1"/>
    <col min="7159" max="7159" width="0" style="158" hidden="1" customWidth="1"/>
    <col min="7160" max="7160" width="9.44140625" style="158" customWidth="1"/>
    <col min="7161" max="7161" width="11.6640625" style="158" customWidth="1"/>
    <col min="7162" max="7166" width="9.109375" style="158"/>
    <col min="7167" max="7167" width="8.33203125" style="158" customWidth="1"/>
    <col min="7168" max="7168" width="9.5546875" style="158" customWidth="1"/>
    <col min="7169" max="7405" width="9.109375" style="158"/>
    <col min="7406" max="7406" width="68" style="158" customWidth="1"/>
    <col min="7407" max="7407" width="13.33203125" style="158" customWidth="1"/>
    <col min="7408" max="7408" width="2" style="158" customWidth="1"/>
    <col min="7409" max="7409" width="15.88671875" style="158" customWidth="1"/>
    <col min="7410" max="7411" width="0" style="158" hidden="1" customWidth="1"/>
    <col min="7412" max="7412" width="16.6640625" style="158" customWidth="1"/>
    <col min="7413" max="7413" width="0" style="158" hidden="1" customWidth="1"/>
    <col min="7414" max="7414" width="1.5546875" style="158" customWidth="1"/>
    <col min="7415" max="7415" width="0" style="158" hidden="1" customWidth="1"/>
    <col min="7416" max="7416" width="9.44140625" style="158" customWidth="1"/>
    <col min="7417" max="7417" width="11.6640625" style="158" customWidth="1"/>
    <col min="7418" max="7422" width="9.109375" style="158"/>
    <col min="7423" max="7423" width="8.33203125" style="158" customWidth="1"/>
    <col min="7424" max="7424" width="9.5546875" style="158" customWidth="1"/>
    <col min="7425" max="7661" width="9.109375" style="158"/>
    <col min="7662" max="7662" width="68" style="158" customWidth="1"/>
    <col min="7663" max="7663" width="13.33203125" style="158" customWidth="1"/>
    <col min="7664" max="7664" width="2" style="158" customWidth="1"/>
    <col min="7665" max="7665" width="15.88671875" style="158" customWidth="1"/>
    <col min="7666" max="7667" width="0" style="158" hidden="1" customWidth="1"/>
    <col min="7668" max="7668" width="16.6640625" style="158" customWidth="1"/>
    <col min="7669" max="7669" width="0" style="158" hidden="1" customWidth="1"/>
    <col min="7670" max="7670" width="1.5546875" style="158" customWidth="1"/>
    <col min="7671" max="7671" width="0" style="158" hidden="1" customWidth="1"/>
    <col min="7672" max="7672" width="9.44140625" style="158" customWidth="1"/>
    <col min="7673" max="7673" width="11.6640625" style="158" customWidth="1"/>
    <col min="7674" max="7678" width="9.109375" style="158"/>
    <col min="7679" max="7679" width="8.33203125" style="158" customWidth="1"/>
    <col min="7680" max="7680" width="9.5546875" style="158" customWidth="1"/>
    <col min="7681" max="7917" width="9.109375" style="158"/>
    <col min="7918" max="7918" width="68" style="158" customWidth="1"/>
    <col min="7919" max="7919" width="13.33203125" style="158" customWidth="1"/>
    <col min="7920" max="7920" width="2" style="158" customWidth="1"/>
    <col min="7921" max="7921" width="15.88671875" style="158" customWidth="1"/>
    <col min="7922" max="7923" width="0" style="158" hidden="1" customWidth="1"/>
    <col min="7924" max="7924" width="16.6640625" style="158" customWidth="1"/>
    <col min="7925" max="7925" width="0" style="158" hidden="1" customWidth="1"/>
    <col min="7926" max="7926" width="1.5546875" style="158" customWidth="1"/>
    <col min="7927" max="7927" width="0" style="158" hidden="1" customWidth="1"/>
    <col min="7928" max="7928" width="9.44140625" style="158" customWidth="1"/>
    <col min="7929" max="7929" width="11.6640625" style="158" customWidth="1"/>
    <col min="7930" max="7934" width="9.109375" style="158"/>
    <col min="7935" max="7935" width="8.33203125" style="158" customWidth="1"/>
    <col min="7936" max="7936" width="9.5546875" style="158" customWidth="1"/>
    <col min="7937" max="8173" width="9.109375" style="158"/>
    <col min="8174" max="8174" width="68" style="158" customWidth="1"/>
    <col min="8175" max="8175" width="13.33203125" style="158" customWidth="1"/>
    <col min="8176" max="8176" width="2" style="158" customWidth="1"/>
    <col min="8177" max="8177" width="15.88671875" style="158" customWidth="1"/>
    <col min="8178" max="8179" width="0" style="158" hidden="1" customWidth="1"/>
    <col min="8180" max="8180" width="16.6640625" style="158" customWidth="1"/>
    <col min="8181" max="8181" width="0" style="158" hidden="1" customWidth="1"/>
    <col min="8182" max="8182" width="1.5546875" style="158" customWidth="1"/>
    <col min="8183" max="8183" width="0" style="158" hidden="1" customWidth="1"/>
    <col min="8184" max="8184" width="9.44140625" style="158" customWidth="1"/>
    <col min="8185" max="8185" width="11.6640625" style="158" customWidth="1"/>
    <col min="8186" max="8190" width="9.109375" style="158"/>
    <col min="8191" max="8191" width="8.33203125" style="158" customWidth="1"/>
    <col min="8192" max="8192" width="9.5546875" style="158" customWidth="1"/>
    <col min="8193" max="8429" width="9.109375" style="158"/>
    <col min="8430" max="8430" width="68" style="158" customWidth="1"/>
    <col min="8431" max="8431" width="13.33203125" style="158" customWidth="1"/>
    <col min="8432" max="8432" width="2" style="158" customWidth="1"/>
    <col min="8433" max="8433" width="15.88671875" style="158" customWidth="1"/>
    <col min="8434" max="8435" width="0" style="158" hidden="1" customWidth="1"/>
    <col min="8436" max="8436" width="16.6640625" style="158" customWidth="1"/>
    <col min="8437" max="8437" width="0" style="158" hidden="1" customWidth="1"/>
    <col min="8438" max="8438" width="1.5546875" style="158" customWidth="1"/>
    <col min="8439" max="8439" width="0" style="158" hidden="1" customWidth="1"/>
    <col min="8440" max="8440" width="9.44140625" style="158" customWidth="1"/>
    <col min="8441" max="8441" width="11.6640625" style="158" customWidth="1"/>
    <col min="8442" max="8446" width="9.109375" style="158"/>
    <col min="8447" max="8447" width="8.33203125" style="158" customWidth="1"/>
    <col min="8448" max="8448" width="9.5546875" style="158" customWidth="1"/>
    <col min="8449" max="8685" width="9.109375" style="158"/>
    <col min="8686" max="8686" width="68" style="158" customWidth="1"/>
    <col min="8687" max="8687" width="13.33203125" style="158" customWidth="1"/>
    <col min="8688" max="8688" width="2" style="158" customWidth="1"/>
    <col min="8689" max="8689" width="15.88671875" style="158" customWidth="1"/>
    <col min="8690" max="8691" width="0" style="158" hidden="1" customWidth="1"/>
    <col min="8692" max="8692" width="16.6640625" style="158" customWidth="1"/>
    <col min="8693" max="8693" width="0" style="158" hidden="1" customWidth="1"/>
    <col min="8694" max="8694" width="1.5546875" style="158" customWidth="1"/>
    <col min="8695" max="8695" width="0" style="158" hidden="1" customWidth="1"/>
    <col min="8696" max="8696" width="9.44140625" style="158" customWidth="1"/>
    <col min="8697" max="8697" width="11.6640625" style="158" customWidth="1"/>
    <col min="8698" max="8702" width="9.109375" style="158"/>
    <col min="8703" max="8703" width="8.33203125" style="158" customWidth="1"/>
    <col min="8704" max="8704" width="9.5546875" style="158" customWidth="1"/>
    <col min="8705" max="8941" width="9.109375" style="158"/>
    <col min="8942" max="8942" width="68" style="158" customWidth="1"/>
    <col min="8943" max="8943" width="13.33203125" style="158" customWidth="1"/>
    <col min="8944" max="8944" width="2" style="158" customWidth="1"/>
    <col min="8945" max="8945" width="15.88671875" style="158" customWidth="1"/>
    <col min="8946" max="8947" width="0" style="158" hidden="1" customWidth="1"/>
    <col min="8948" max="8948" width="16.6640625" style="158" customWidth="1"/>
    <col min="8949" max="8949" width="0" style="158" hidden="1" customWidth="1"/>
    <col min="8950" max="8950" width="1.5546875" style="158" customWidth="1"/>
    <col min="8951" max="8951" width="0" style="158" hidden="1" customWidth="1"/>
    <col min="8952" max="8952" width="9.44140625" style="158" customWidth="1"/>
    <col min="8953" max="8953" width="11.6640625" style="158" customWidth="1"/>
    <col min="8954" max="8958" width="9.109375" style="158"/>
    <col min="8959" max="8959" width="8.33203125" style="158" customWidth="1"/>
    <col min="8960" max="8960" width="9.5546875" style="158" customWidth="1"/>
    <col min="8961" max="9197" width="9.109375" style="158"/>
    <col min="9198" max="9198" width="68" style="158" customWidth="1"/>
    <col min="9199" max="9199" width="13.33203125" style="158" customWidth="1"/>
    <col min="9200" max="9200" width="2" style="158" customWidth="1"/>
    <col min="9201" max="9201" width="15.88671875" style="158" customWidth="1"/>
    <col min="9202" max="9203" width="0" style="158" hidden="1" customWidth="1"/>
    <col min="9204" max="9204" width="16.6640625" style="158" customWidth="1"/>
    <col min="9205" max="9205" width="0" style="158" hidden="1" customWidth="1"/>
    <col min="9206" max="9206" width="1.5546875" style="158" customWidth="1"/>
    <col min="9207" max="9207" width="0" style="158" hidden="1" customWidth="1"/>
    <col min="9208" max="9208" width="9.44140625" style="158" customWidth="1"/>
    <col min="9209" max="9209" width="11.6640625" style="158" customWidth="1"/>
    <col min="9210" max="9214" width="9.109375" style="158"/>
    <col min="9215" max="9215" width="8.33203125" style="158" customWidth="1"/>
    <col min="9216" max="9216" width="9.5546875" style="158" customWidth="1"/>
    <col min="9217" max="9453" width="9.109375" style="158"/>
    <col min="9454" max="9454" width="68" style="158" customWidth="1"/>
    <col min="9455" max="9455" width="13.33203125" style="158" customWidth="1"/>
    <col min="9456" max="9456" width="2" style="158" customWidth="1"/>
    <col min="9457" max="9457" width="15.88671875" style="158" customWidth="1"/>
    <col min="9458" max="9459" width="0" style="158" hidden="1" customWidth="1"/>
    <col min="9460" max="9460" width="16.6640625" style="158" customWidth="1"/>
    <col min="9461" max="9461" width="0" style="158" hidden="1" customWidth="1"/>
    <col min="9462" max="9462" width="1.5546875" style="158" customWidth="1"/>
    <col min="9463" max="9463" width="0" style="158" hidden="1" customWidth="1"/>
    <col min="9464" max="9464" width="9.44140625" style="158" customWidth="1"/>
    <col min="9465" max="9465" width="11.6640625" style="158" customWidth="1"/>
    <col min="9466" max="9470" width="9.109375" style="158"/>
    <col min="9471" max="9471" width="8.33203125" style="158" customWidth="1"/>
    <col min="9472" max="9472" width="9.5546875" style="158" customWidth="1"/>
    <col min="9473" max="9709" width="9.109375" style="158"/>
    <col min="9710" max="9710" width="68" style="158" customWidth="1"/>
    <col min="9711" max="9711" width="13.33203125" style="158" customWidth="1"/>
    <col min="9712" max="9712" width="2" style="158" customWidth="1"/>
    <col min="9713" max="9713" width="15.88671875" style="158" customWidth="1"/>
    <col min="9714" max="9715" width="0" style="158" hidden="1" customWidth="1"/>
    <col min="9716" max="9716" width="16.6640625" style="158" customWidth="1"/>
    <col min="9717" max="9717" width="0" style="158" hidden="1" customWidth="1"/>
    <col min="9718" max="9718" width="1.5546875" style="158" customWidth="1"/>
    <col min="9719" max="9719" width="0" style="158" hidden="1" customWidth="1"/>
    <col min="9720" max="9720" width="9.44140625" style="158" customWidth="1"/>
    <col min="9721" max="9721" width="11.6640625" style="158" customWidth="1"/>
    <col min="9722" max="9726" width="9.109375" style="158"/>
    <col min="9727" max="9727" width="8.33203125" style="158" customWidth="1"/>
    <col min="9728" max="9728" width="9.5546875" style="158" customWidth="1"/>
    <col min="9729" max="9965" width="9.109375" style="158"/>
    <col min="9966" max="9966" width="68" style="158" customWidth="1"/>
    <col min="9967" max="9967" width="13.33203125" style="158" customWidth="1"/>
    <col min="9968" max="9968" width="2" style="158" customWidth="1"/>
    <col min="9969" max="9969" width="15.88671875" style="158" customWidth="1"/>
    <col min="9970" max="9971" width="0" style="158" hidden="1" customWidth="1"/>
    <col min="9972" max="9972" width="16.6640625" style="158" customWidth="1"/>
    <col min="9973" max="9973" width="0" style="158" hidden="1" customWidth="1"/>
    <col min="9974" max="9974" width="1.5546875" style="158" customWidth="1"/>
    <col min="9975" max="9975" width="0" style="158" hidden="1" customWidth="1"/>
    <col min="9976" max="9976" width="9.44140625" style="158" customWidth="1"/>
    <col min="9977" max="9977" width="11.6640625" style="158" customWidth="1"/>
    <col min="9978" max="9982" width="9.109375" style="158"/>
    <col min="9983" max="9983" width="8.33203125" style="158" customWidth="1"/>
    <col min="9984" max="9984" width="9.5546875" style="158" customWidth="1"/>
    <col min="9985" max="10221" width="9.109375" style="158"/>
    <col min="10222" max="10222" width="68" style="158" customWidth="1"/>
    <col min="10223" max="10223" width="13.33203125" style="158" customWidth="1"/>
    <col min="10224" max="10224" width="2" style="158" customWidth="1"/>
    <col min="10225" max="10225" width="15.88671875" style="158" customWidth="1"/>
    <col min="10226" max="10227" width="0" style="158" hidden="1" customWidth="1"/>
    <col min="10228" max="10228" width="16.6640625" style="158" customWidth="1"/>
    <col min="10229" max="10229" width="0" style="158" hidden="1" customWidth="1"/>
    <col min="10230" max="10230" width="1.5546875" style="158" customWidth="1"/>
    <col min="10231" max="10231" width="0" style="158" hidden="1" customWidth="1"/>
    <col min="10232" max="10232" width="9.44140625" style="158" customWidth="1"/>
    <col min="10233" max="10233" width="11.6640625" style="158" customWidth="1"/>
    <col min="10234" max="10238" width="9.109375" style="158"/>
    <col min="10239" max="10239" width="8.33203125" style="158" customWidth="1"/>
    <col min="10240" max="10240" width="9.5546875" style="158" customWidth="1"/>
    <col min="10241" max="10477" width="9.109375" style="158"/>
    <col min="10478" max="10478" width="68" style="158" customWidth="1"/>
    <col min="10479" max="10479" width="13.33203125" style="158" customWidth="1"/>
    <col min="10480" max="10480" width="2" style="158" customWidth="1"/>
    <col min="10481" max="10481" width="15.88671875" style="158" customWidth="1"/>
    <col min="10482" max="10483" width="0" style="158" hidden="1" customWidth="1"/>
    <col min="10484" max="10484" width="16.6640625" style="158" customWidth="1"/>
    <col min="10485" max="10485" width="0" style="158" hidden="1" customWidth="1"/>
    <col min="10486" max="10486" width="1.5546875" style="158" customWidth="1"/>
    <col min="10487" max="10487" width="0" style="158" hidden="1" customWidth="1"/>
    <col min="10488" max="10488" width="9.44140625" style="158" customWidth="1"/>
    <col min="10489" max="10489" width="11.6640625" style="158" customWidth="1"/>
    <col min="10490" max="10494" width="9.109375" style="158"/>
    <col min="10495" max="10495" width="8.33203125" style="158" customWidth="1"/>
    <col min="10496" max="10496" width="9.5546875" style="158" customWidth="1"/>
    <col min="10497" max="10733" width="9.109375" style="158"/>
    <col min="10734" max="10734" width="68" style="158" customWidth="1"/>
    <col min="10735" max="10735" width="13.33203125" style="158" customWidth="1"/>
    <col min="10736" max="10736" width="2" style="158" customWidth="1"/>
    <col min="10737" max="10737" width="15.88671875" style="158" customWidth="1"/>
    <col min="10738" max="10739" width="0" style="158" hidden="1" customWidth="1"/>
    <col min="10740" max="10740" width="16.6640625" style="158" customWidth="1"/>
    <col min="10741" max="10741" width="0" style="158" hidden="1" customWidth="1"/>
    <col min="10742" max="10742" width="1.5546875" style="158" customWidth="1"/>
    <col min="10743" max="10743" width="0" style="158" hidden="1" customWidth="1"/>
    <col min="10744" max="10744" width="9.44140625" style="158" customWidth="1"/>
    <col min="10745" max="10745" width="11.6640625" style="158" customWidth="1"/>
    <col min="10746" max="10750" width="9.109375" style="158"/>
    <col min="10751" max="10751" width="8.33203125" style="158" customWidth="1"/>
    <col min="10752" max="10752" width="9.5546875" style="158" customWidth="1"/>
    <col min="10753" max="10989" width="9.109375" style="158"/>
    <col min="10990" max="10990" width="68" style="158" customWidth="1"/>
    <col min="10991" max="10991" width="13.33203125" style="158" customWidth="1"/>
    <col min="10992" max="10992" width="2" style="158" customWidth="1"/>
    <col min="10993" max="10993" width="15.88671875" style="158" customWidth="1"/>
    <col min="10994" max="10995" width="0" style="158" hidden="1" customWidth="1"/>
    <col min="10996" max="10996" width="16.6640625" style="158" customWidth="1"/>
    <col min="10997" max="10997" width="0" style="158" hidden="1" customWidth="1"/>
    <col min="10998" max="10998" width="1.5546875" style="158" customWidth="1"/>
    <col min="10999" max="10999" width="0" style="158" hidden="1" customWidth="1"/>
    <col min="11000" max="11000" width="9.44140625" style="158" customWidth="1"/>
    <col min="11001" max="11001" width="11.6640625" style="158" customWidth="1"/>
    <col min="11002" max="11006" width="9.109375" style="158"/>
    <col min="11007" max="11007" width="8.33203125" style="158" customWidth="1"/>
    <col min="11008" max="11008" width="9.5546875" style="158" customWidth="1"/>
    <col min="11009" max="11245" width="9.109375" style="158"/>
    <col min="11246" max="11246" width="68" style="158" customWidth="1"/>
    <col min="11247" max="11247" width="13.33203125" style="158" customWidth="1"/>
    <col min="11248" max="11248" width="2" style="158" customWidth="1"/>
    <col min="11249" max="11249" width="15.88671875" style="158" customWidth="1"/>
    <col min="11250" max="11251" width="0" style="158" hidden="1" customWidth="1"/>
    <col min="11252" max="11252" width="16.6640625" style="158" customWidth="1"/>
    <col min="11253" max="11253" width="0" style="158" hidden="1" customWidth="1"/>
    <col min="11254" max="11254" width="1.5546875" style="158" customWidth="1"/>
    <col min="11255" max="11255" width="0" style="158" hidden="1" customWidth="1"/>
    <col min="11256" max="11256" width="9.44140625" style="158" customWidth="1"/>
    <col min="11257" max="11257" width="11.6640625" style="158" customWidth="1"/>
    <col min="11258" max="11262" width="9.109375" style="158"/>
    <col min="11263" max="11263" width="8.33203125" style="158" customWidth="1"/>
    <col min="11264" max="11264" width="9.5546875" style="158" customWidth="1"/>
    <col min="11265" max="11501" width="9.109375" style="158"/>
    <col min="11502" max="11502" width="68" style="158" customWidth="1"/>
    <col min="11503" max="11503" width="13.33203125" style="158" customWidth="1"/>
    <col min="11504" max="11504" width="2" style="158" customWidth="1"/>
    <col min="11505" max="11505" width="15.88671875" style="158" customWidth="1"/>
    <col min="11506" max="11507" width="0" style="158" hidden="1" customWidth="1"/>
    <col min="11508" max="11508" width="16.6640625" style="158" customWidth="1"/>
    <col min="11509" max="11509" width="0" style="158" hidden="1" customWidth="1"/>
    <col min="11510" max="11510" width="1.5546875" style="158" customWidth="1"/>
    <col min="11511" max="11511" width="0" style="158" hidden="1" customWidth="1"/>
    <col min="11512" max="11512" width="9.44140625" style="158" customWidth="1"/>
    <col min="11513" max="11513" width="11.6640625" style="158" customWidth="1"/>
    <col min="11514" max="11518" width="9.109375" style="158"/>
    <col min="11519" max="11519" width="8.33203125" style="158" customWidth="1"/>
    <col min="11520" max="11520" width="9.5546875" style="158" customWidth="1"/>
    <col min="11521" max="11757" width="9.109375" style="158"/>
    <col min="11758" max="11758" width="68" style="158" customWidth="1"/>
    <col min="11759" max="11759" width="13.33203125" style="158" customWidth="1"/>
    <col min="11760" max="11760" width="2" style="158" customWidth="1"/>
    <col min="11761" max="11761" width="15.88671875" style="158" customWidth="1"/>
    <col min="11762" max="11763" width="0" style="158" hidden="1" customWidth="1"/>
    <col min="11764" max="11764" width="16.6640625" style="158" customWidth="1"/>
    <col min="11765" max="11765" width="0" style="158" hidden="1" customWidth="1"/>
    <col min="11766" max="11766" width="1.5546875" style="158" customWidth="1"/>
    <col min="11767" max="11767" width="0" style="158" hidden="1" customWidth="1"/>
    <col min="11768" max="11768" width="9.44140625" style="158" customWidth="1"/>
    <col min="11769" max="11769" width="11.6640625" style="158" customWidth="1"/>
    <col min="11770" max="11774" width="9.109375" style="158"/>
    <col min="11775" max="11775" width="8.33203125" style="158" customWidth="1"/>
    <col min="11776" max="11776" width="9.5546875" style="158" customWidth="1"/>
    <col min="11777" max="12013" width="9.109375" style="158"/>
    <col min="12014" max="12014" width="68" style="158" customWidth="1"/>
    <col min="12015" max="12015" width="13.33203125" style="158" customWidth="1"/>
    <col min="12016" max="12016" width="2" style="158" customWidth="1"/>
    <col min="12017" max="12017" width="15.88671875" style="158" customWidth="1"/>
    <col min="12018" max="12019" width="0" style="158" hidden="1" customWidth="1"/>
    <col min="12020" max="12020" width="16.6640625" style="158" customWidth="1"/>
    <col min="12021" max="12021" width="0" style="158" hidden="1" customWidth="1"/>
    <col min="12022" max="12022" width="1.5546875" style="158" customWidth="1"/>
    <col min="12023" max="12023" width="0" style="158" hidden="1" customWidth="1"/>
    <col min="12024" max="12024" width="9.44140625" style="158" customWidth="1"/>
    <col min="12025" max="12025" width="11.6640625" style="158" customWidth="1"/>
    <col min="12026" max="12030" width="9.109375" style="158"/>
    <col min="12031" max="12031" width="8.33203125" style="158" customWidth="1"/>
    <col min="12032" max="12032" width="9.5546875" style="158" customWidth="1"/>
    <col min="12033" max="12269" width="9.109375" style="158"/>
    <col min="12270" max="12270" width="68" style="158" customWidth="1"/>
    <col min="12271" max="12271" width="13.33203125" style="158" customWidth="1"/>
    <col min="12272" max="12272" width="2" style="158" customWidth="1"/>
    <col min="12273" max="12273" width="15.88671875" style="158" customWidth="1"/>
    <col min="12274" max="12275" width="0" style="158" hidden="1" customWidth="1"/>
    <col min="12276" max="12276" width="16.6640625" style="158" customWidth="1"/>
    <col min="12277" max="12277" width="0" style="158" hidden="1" customWidth="1"/>
    <col min="12278" max="12278" width="1.5546875" style="158" customWidth="1"/>
    <col min="12279" max="12279" width="0" style="158" hidden="1" customWidth="1"/>
    <col min="12280" max="12280" width="9.44140625" style="158" customWidth="1"/>
    <col min="12281" max="12281" width="11.6640625" style="158" customWidth="1"/>
    <col min="12282" max="12286" width="9.109375" style="158"/>
    <col min="12287" max="12287" width="8.33203125" style="158" customWidth="1"/>
    <col min="12288" max="12288" width="9.5546875" style="158" customWidth="1"/>
    <col min="12289" max="12525" width="9.109375" style="158"/>
    <col min="12526" max="12526" width="68" style="158" customWidth="1"/>
    <col min="12527" max="12527" width="13.33203125" style="158" customWidth="1"/>
    <col min="12528" max="12528" width="2" style="158" customWidth="1"/>
    <col min="12529" max="12529" width="15.88671875" style="158" customWidth="1"/>
    <col min="12530" max="12531" width="0" style="158" hidden="1" customWidth="1"/>
    <col min="12532" max="12532" width="16.6640625" style="158" customWidth="1"/>
    <col min="12533" max="12533" width="0" style="158" hidden="1" customWidth="1"/>
    <col min="12534" max="12534" width="1.5546875" style="158" customWidth="1"/>
    <col min="12535" max="12535" width="0" style="158" hidden="1" customWidth="1"/>
    <col min="12536" max="12536" width="9.44140625" style="158" customWidth="1"/>
    <col min="12537" max="12537" width="11.6640625" style="158" customWidth="1"/>
    <col min="12538" max="12542" width="9.109375" style="158"/>
    <col min="12543" max="12543" width="8.33203125" style="158" customWidth="1"/>
    <col min="12544" max="12544" width="9.5546875" style="158" customWidth="1"/>
    <col min="12545" max="12781" width="9.109375" style="158"/>
    <col min="12782" max="12782" width="68" style="158" customWidth="1"/>
    <col min="12783" max="12783" width="13.33203125" style="158" customWidth="1"/>
    <col min="12784" max="12784" width="2" style="158" customWidth="1"/>
    <col min="12785" max="12785" width="15.88671875" style="158" customWidth="1"/>
    <col min="12786" max="12787" width="0" style="158" hidden="1" customWidth="1"/>
    <col min="12788" max="12788" width="16.6640625" style="158" customWidth="1"/>
    <col min="12789" max="12789" width="0" style="158" hidden="1" customWidth="1"/>
    <col min="12790" max="12790" width="1.5546875" style="158" customWidth="1"/>
    <col min="12791" max="12791" width="0" style="158" hidden="1" customWidth="1"/>
    <col min="12792" max="12792" width="9.44140625" style="158" customWidth="1"/>
    <col min="12793" max="12793" width="11.6640625" style="158" customWidth="1"/>
    <col min="12794" max="12798" width="9.109375" style="158"/>
    <col min="12799" max="12799" width="8.33203125" style="158" customWidth="1"/>
    <col min="12800" max="12800" width="9.5546875" style="158" customWidth="1"/>
    <col min="12801" max="13037" width="9.109375" style="158"/>
    <col min="13038" max="13038" width="68" style="158" customWidth="1"/>
    <col min="13039" max="13039" width="13.33203125" style="158" customWidth="1"/>
    <col min="13040" max="13040" width="2" style="158" customWidth="1"/>
    <col min="13041" max="13041" width="15.88671875" style="158" customWidth="1"/>
    <col min="13042" max="13043" width="0" style="158" hidden="1" customWidth="1"/>
    <col min="13044" max="13044" width="16.6640625" style="158" customWidth="1"/>
    <col min="13045" max="13045" width="0" style="158" hidden="1" customWidth="1"/>
    <col min="13046" max="13046" width="1.5546875" style="158" customWidth="1"/>
    <col min="13047" max="13047" width="0" style="158" hidden="1" customWidth="1"/>
    <col min="13048" max="13048" width="9.44140625" style="158" customWidth="1"/>
    <col min="13049" max="13049" width="11.6640625" style="158" customWidth="1"/>
    <col min="13050" max="13054" width="9.109375" style="158"/>
    <col min="13055" max="13055" width="8.33203125" style="158" customWidth="1"/>
    <col min="13056" max="13056" width="9.5546875" style="158" customWidth="1"/>
    <col min="13057" max="13293" width="9.109375" style="158"/>
    <col min="13294" max="13294" width="68" style="158" customWidth="1"/>
    <col min="13295" max="13295" width="13.33203125" style="158" customWidth="1"/>
    <col min="13296" max="13296" width="2" style="158" customWidth="1"/>
    <col min="13297" max="13297" width="15.88671875" style="158" customWidth="1"/>
    <col min="13298" max="13299" width="0" style="158" hidden="1" customWidth="1"/>
    <col min="13300" max="13300" width="16.6640625" style="158" customWidth="1"/>
    <col min="13301" max="13301" width="0" style="158" hidden="1" customWidth="1"/>
    <col min="13302" max="13302" width="1.5546875" style="158" customWidth="1"/>
    <col min="13303" max="13303" width="0" style="158" hidden="1" customWidth="1"/>
    <col min="13304" max="13304" width="9.44140625" style="158" customWidth="1"/>
    <col min="13305" max="13305" width="11.6640625" style="158" customWidth="1"/>
    <col min="13306" max="13310" width="9.109375" style="158"/>
    <col min="13311" max="13311" width="8.33203125" style="158" customWidth="1"/>
    <col min="13312" max="13312" width="9.5546875" style="158" customWidth="1"/>
    <col min="13313" max="13549" width="9.109375" style="158"/>
    <col min="13550" max="13550" width="68" style="158" customWidth="1"/>
    <col min="13551" max="13551" width="13.33203125" style="158" customWidth="1"/>
    <col min="13552" max="13552" width="2" style="158" customWidth="1"/>
    <col min="13553" max="13553" width="15.88671875" style="158" customWidth="1"/>
    <col min="13554" max="13555" width="0" style="158" hidden="1" customWidth="1"/>
    <col min="13556" max="13556" width="16.6640625" style="158" customWidth="1"/>
    <col min="13557" max="13557" width="0" style="158" hidden="1" customWidth="1"/>
    <col min="13558" max="13558" width="1.5546875" style="158" customWidth="1"/>
    <col min="13559" max="13559" width="0" style="158" hidden="1" customWidth="1"/>
    <col min="13560" max="13560" width="9.44140625" style="158" customWidth="1"/>
    <col min="13561" max="13561" width="11.6640625" style="158" customWidth="1"/>
    <col min="13562" max="13566" width="9.109375" style="158"/>
    <col min="13567" max="13567" width="8.33203125" style="158" customWidth="1"/>
    <col min="13568" max="13568" width="9.5546875" style="158" customWidth="1"/>
    <col min="13569" max="13805" width="9.109375" style="158"/>
    <col min="13806" max="13806" width="68" style="158" customWidth="1"/>
    <col min="13807" max="13807" width="13.33203125" style="158" customWidth="1"/>
    <col min="13808" max="13808" width="2" style="158" customWidth="1"/>
    <col min="13809" max="13809" width="15.88671875" style="158" customWidth="1"/>
    <col min="13810" max="13811" width="0" style="158" hidden="1" customWidth="1"/>
    <col min="13812" max="13812" width="16.6640625" style="158" customWidth="1"/>
    <col min="13813" max="13813" width="0" style="158" hidden="1" customWidth="1"/>
    <col min="13814" max="13814" width="1.5546875" style="158" customWidth="1"/>
    <col min="13815" max="13815" width="0" style="158" hidden="1" customWidth="1"/>
    <col min="13816" max="13816" width="9.44140625" style="158" customWidth="1"/>
    <col min="13817" max="13817" width="11.6640625" style="158" customWidth="1"/>
    <col min="13818" max="13822" width="9.109375" style="158"/>
    <col min="13823" max="13823" width="8.33203125" style="158" customWidth="1"/>
    <col min="13824" max="13824" width="9.5546875" style="158" customWidth="1"/>
    <col min="13825" max="14061" width="9.109375" style="158"/>
    <col min="14062" max="14062" width="68" style="158" customWidth="1"/>
    <col min="14063" max="14063" width="13.33203125" style="158" customWidth="1"/>
    <col min="14064" max="14064" width="2" style="158" customWidth="1"/>
    <col min="14065" max="14065" width="15.88671875" style="158" customWidth="1"/>
    <col min="14066" max="14067" width="0" style="158" hidden="1" customWidth="1"/>
    <col min="14068" max="14068" width="16.6640625" style="158" customWidth="1"/>
    <col min="14069" max="14069" width="0" style="158" hidden="1" customWidth="1"/>
    <col min="14070" max="14070" width="1.5546875" style="158" customWidth="1"/>
    <col min="14071" max="14071" width="0" style="158" hidden="1" customWidth="1"/>
    <col min="14072" max="14072" width="9.44140625" style="158" customWidth="1"/>
    <col min="14073" max="14073" width="11.6640625" style="158" customWidth="1"/>
    <col min="14074" max="14078" width="9.109375" style="158"/>
    <col min="14079" max="14079" width="8.33203125" style="158" customWidth="1"/>
    <col min="14080" max="14080" width="9.5546875" style="158" customWidth="1"/>
    <col min="14081" max="14317" width="9.109375" style="158"/>
    <col min="14318" max="14318" width="68" style="158" customWidth="1"/>
    <col min="14319" max="14319" width="13.33203125" style="158" customWidth="1"/>
    <col min="14320" max="14320" width="2" style="158" customWidth="1"/>
    <col min="14321" max="14321" width="15.88671875" style="158" customWidth="1"/>
    <col min="14322" max="14323" width="0" style="158" hidden="1" customWidth="1"/>
    <col min="14324" max="14324" width="16.6640625" style="158" customWidth="1"/>
    <col min="14325" max="14325" width="0" style="158" hidden="1" customWidth="1"/>
    <col min="14326" max="14326" width="1.5546875" style="158" customWidth="1"/>
    <col min="14327" max="14327" width="0" style="158" hidden="1" customWidth="1"/>
    <col min="14328" max="14328" width="9.44140625" style="158" customWidth="1"/>
    <col min="14329" max="14329" width="11.6640625" style="158" customWidth="1"/>
    <col min="14330" max="14334" width="9.109375" style="158"/>
    <col min="14335" max="14335" width="8.33203125" style="158" customWidth="1"/>
    <col min="14336" max="14336" width="9.5546875" style="158" customWidth="1"/>
    <col min="14337" max="14573" width="9.109375" style="158"/>
    <col min="14574" max="14574" width="68" style="158" customWidth="1"/>
    <col min="14575" max="14575" width="13.33203125" style="158" customWidth="1"/>
    <col min="14576" max="14576" width="2" style="158" customWidth="1"/>
    <col min="14577" max="14577" width="15.88671875" style="158" customWidth="1"/>
    <col min="14578" max="14579" width="0" style="158" hidden="1" customWidth="1"/>
    <col min="14580" max="14580" width="16.6640625" style="158" customWidth="1"/>
    <col min="14581" max="14581" width="0" style="158" hidden="1" customWidth="1"/>
    <col min="14582" max="14582" width="1.5546875" style="158" customWidth="1"/>
    <col min="14583" max="14583" width="0" style="158" hidden="1" customWidth="1"/>
    <col min="14584" max="14584" width="9.44140625" style="158" customWidth="1"/>
    <col min="14585" max="14585" width="11.6640625" style="158" customWidth="1"/>
    <col min="14586" max="14590" width="9.109375" style="158"/>
    <col min="14591" max="14591" width="8.33203125" style="158" customWidth="1"/>
    <col min="14592" max="14592" width="9.5546875" style="158" customWidth="1"/>
    <col min="14593" max="14829" width="9.109375" style="158"/>
    <col min="14830" max="14830" width="68" style="158" customWidth="1"/>
    <col min="14831" max="14831" width="13.33203125" style="158" customWidth="1"/>
    <col min="14832" max="14832" width="2" style="158" customWidth="1"/>
    <col min="14833" max="14833" width="15.88671875" style="158" customWidth="1"/>
    <col min="14834" max="14835" width="0" style="158" hidden="1" customWidth="1"/>
    <col min="14836" max="14836" width="16.6640625" style="158" customWidth="1"/>
    <col min="14837" max="14837" width="0" style="158" hidden="1" customWidth="1"/>
    <col min="14838" max="14838" width="1.5546875" style="158" customWidth="1"/>
    <col min="14839" max="14839" width="0" style="158" hidden="1" customWidth="1"/>
    <col min="14840" max="14840" width="9.44140625" style="158" customWidth="1"/>
    <col min="14841" max="14841" width="11.6640625" style="158" customWidth="1"/>
    <col min="14842" max="14846" width="9.109375" style="158"/>
    <col min="14847" max="14847" width="8.33203125" style="158" customWidth="1"/>
    <col min="14848" max="14848" width="9.5546875" style="158" customWidth="1"/>
    <col min="14849" max="15085" width="9.109375" style="158"/>
    <col min="15086" max="15086" width="68" style="158" customWidth="1"/>
    <col min="15087" max="15087" width="13.33203125" style="158" customWidth="1"/>
    <col min="15088" max="15088" width="2" style="158" customWidth="1"/>
    <col min="15089" max="15089" width="15.88671875" style="158" customWidth="1"/>
    <col min="15090" max="15091" width="0" style="158" hidden="1" customWidth="1"/>
    <col min="15092" max="15092" width="16.6640625" style="158" customWidth="1"/>
    <col min="15093" max="15093" width="0" style="158" hidden="1" customWidth="1"/>
    <col min="15094" max="15094" width="1.5546875" style="158" customWidth="1"/>
    <col min="15095" max="15095" width="0" style="158" hidden="1" customWidth="1"/>
    <col min="15096" max="15096" width="9.44140625" style="158" customWidth="1"/>
    <col min="15097" max="15097" width="11.6640625" style="158" customWidth="1"/>
    <col min="15098" max="15102" width="9.109375" style="158"/>
    <col min="15103" max="15103" width="8.33203125" style="158" customWidth="1"/>
    <col min="15104" max="15104" width="9.5546875" style="158" customWidth="1"/>
    <col min="15105" max="15341" width="9.109375" style="158"/>
    <col min="15342" max="15342" width="68" style="158" customWidth="1"/>
    <col min="15343" max="15343" width="13.33203125" style="158" customWidth="1"/>
    <col min="15344" max="15344" width="2" style="158" customWidth="1"/>
    <col min="15345" max="15345" width="15.88671875" style="158" customWidth="1"/>
    <col min="15346" max="15347" width="0" style="158" hidden="1" customWidth="1"/>
    <col min="15348" max="15348" width="16.6640625" style="158" customWidth="1"/>
    <col min="15349" max="15349" width="0" style="158" hidden="1" customWidth="1"/>
    <col min="15350" max="15350" width="1.5546875" style="158" customWidth="1"/>
    <col min="15351" max="15351" width="0" style="158" hidden="1" customWidth="1"/>
    <col min="15352" max="15352" width="9.44140625" style="158" customWidth="1"/>
    <col min="15353" max="15353" width="11.6640625" style="158" customWidth="1"/>
    <col min="15354" max="15358" width="9.109375" style="158"/>
    <col min="15359" max="15359" width="8.33203125" style="158" customWidth="1"/>
    <col min="15360" max="15360" width="9.5546875" style="158" customWidth="1"/>
    <col min="15361" max="15597" width="9.109375" style="158"/>
    <col min="15598" max="15598" width="68" style="158" customWidth="1"/>
    <col min="15599" max="15599" width="13.33203125" style="158" customWidth="1"/>
    <col min="15600" max="15600" width="2" style="158" customWidth="1"/>
    <col min="15601" max="15601" width="15.88671875" style="158" customWidth="1"/>
    <col min="15602" max="15603" width="0" style="158" hidden="1" customWidth="1"/>
    <col min="15604" max="15604" width="16.6640625" style="158" customWidth="1"/>
    <col min="15605" max="15605" width="0" style="158" hidden="1" customWidth="1"/>
    <col min="15606" max="15606" width="1.5546875" style="158" customWidth="1"/>
    <col min="15607" max="15607" width="0" style="158" hidden="1" customWidth="1"/>
    <col min="15608" max="15608" width="9.44140625" style="158" customWidth="1"/>
    <col min="15609" max="15609" width="11.6640625" style="158" customWidth="1"/>
    <col min="15610" max="15614" width="9.109375" style="158"/>
    <col min="15615" max="15615" width="8.33203125" style="158" customWidth="1"/>
    <col min="15616" max="15616" width="9.5546875" style="158" customWidth="1"/>
    <col min="15617" max="15853" width="9.109375" style="158"/>
    <col min="15854" max="15854" width="68" style="158" customWidth="1"/>
    <col min="15855" max="15855" width="13.33203125" style="158" customWidth="1"/>
    <col min="15856" max="15856" width="2" style="158" customWidth="1"/>
    <col min="15857" max="15857" width="15.88671875" style="158" customWidth="1"/>
    <col min="15858" max="15859" width="0" style="158" hidden="1" customWidth="1"/>
    <col min="15860" max="15860" width="16.6640625" style="158" customWidth="1"/>
    <col min="15861" max="15861" width="0" style="158" hidden="1" customWidth="1"/>
    <col min="15862" max="15862" width="1.5546875" style="158" customWidth="1"/>
    <col min="15863" max="15863" width="0" style="158" hidden="1" customWidth="1"/>
    <col min="15864" max="15864" width="9.44140625" style="158" customWidth="1"/>
    <col min="15865" max="15865" width="11.6640625" style="158" customWidth="1"/>
    <col min="15866" max="15870" width="9.109375" style="158"/>
    <col min="15871" max="15871" width="8.33203125" style="158" customWidth="1"/>
    <col min="15872" max="15872" width="9.5546875" style="158" customWidth="1"/>
    <col min="15873" max="16109" width="9.109375" style="158"/>
    <col min="16110" max="16110" width="68" style="158" customWidth="1"/>
    <col min="16111" max="16111" width="13.33203125" style="158" customWidth="1"/>
    <col min="16112" max="16112" width="2" style="158" customWidth="1"/>
    <col min="16113" max="16113" width="15.88671875" style="158" customWidth="1"/>
    <col min="16114" max="16115" width="0" style="158" hidden="1" customWidth="1"/>
    <col min="16116" max="16116" width="16.6640625" style="158" customWidth="1"/>
    <col min="16117" max="16117" width="0" style="158" hidden="1" customWidth="1"/>
    <col min="16118" max="16118" width="1.5546875" style="158" customWidth="1"/>
    <col min="16119" max="16119" width="0" style="158" hidden="1" customWidth="1"/>
    <col min="16120" max="16120" width="9.44140625" style="158" customWidth="1"/>
    <col min="16121" max="16121" width="11.6640625" style="158" customWidth="1"/>
    <col min="16122" max="16126" width="9.109375" style="158"/>
    <col min="16127" max="16127" width="8.33203125" style="158" customWidth="1"/>
    <col min="16128" max="16128" width="9.5546875" style="158" customWidth="1"/>
    <col min="16129" max="16384" width="9.109375" style="158"/>
  </cols>
  <sheetData>
    <row r="1" spans="1:6">
      <c r="A1" s="161" t="s">
        <v>70</v>
      </c>
      <c r="B1" s="162"/>
      <c r="C1" s="163"/>
      <c r="D1" s="163"/>
      <c r="E1" s="163"/>
      <c r="F1" s="163"/>
    </row>
    <row r="2" spans="1:6">
      <c r="A2" s="164" t="s">
        <v>43</v>
      </c>
      <c r="B2" s="165"/>
      <c r="C2" s="166"/>
      <c r="D2" s="166"/>
      <c r="E2" s="166"/>
      <c r="F2" s="166"/>
    </row>
    <row r="3" spans="1:6">
      <c r="A3" s="167" t="s">
        <v>145</v>
      </c>
      <c r="B3" s="165"/>
      <c r="C3" s="166"/>
      <c r="D3" s="166"/>
      <c r="E3" s="166"/>
      <c r="F3" s="166"/>
    </row>
    <row r="4" spans="1:6">
      <c r="A4" s="250" t="s">
        <v>20</v>
      </c>
      <c r="B4" s="250"/>
      <c r="C4" s="168"/>
      <c r="D4" s="235">
        <v>45838</v>
      </c>
      <c r="E4" s="219"/>
      <c r="F4" s="235">
        <v>45657</v>
      </c>
    </row>
    <row r="5" spans="1:6">
      <c r="A5" s="157"/>
      <c r="B5" s="170"/>
      <c r="C5" s="171"/>
      <c r="D5" s="236" t="s">
        <v>21</v>
      </c>
      <c r="E5" s="220"/>
      <c r="F5" s="236" t="s">
        <v>21</v>
      </c>
    </row>
    <row r="6" spans="1:6">
      <c r="A6" s="164" t="s">
        <v>130</v>
      </c>
      <c r="B6" s="172"/>
      <c r="C6" s="166"/>
      <c r="D6" s="165"/>
      <c r="E6" s="166"/>
      <c r="F6" s="165"/>
    </row>
    <row r="7" spans="1:6">
      <c r="A7" s="157"/>
      <c r="B7" s="172"/>
      <c r="C7" s="166"/>
      <c r="D7" s="165"/>
      <c r="E7" s="166"/>
      <c r="F7" s="165"/>
    </row>
    <row r="8" spans="1:6">
      <c r="A8" s="173" t="s">
        <v>44</v>
      </c>
      <c r="B8" s="174"/>
      <c r="C8" s="175"/>
      <c r="D8" s="237"/>
      <c r="E8" s="175"/>
      <c r="F8" s="237"/>
    </row>
    <row r="9" spans="1:6">
      <c r="A9" s="157" t="s">
        <v>45</v>
      </c>
      <c r="B9" s="174">
        <v>13</v>
      </c>
      <c r="C9" s="176"/>
      <c r="D9" s="154">
        <v>1532</v>
      </c>
      <c r="E9" s="177"/>
      <c r="F9" s="154">
        <v>1609</v>
      </c>
    </row>
    <row r="10" spans="1:6">
      <c r="A10" s="157" t="s">
        <v>46</v>
      </c>
      <c r="B10" s="174">
        <v>14</v>
      </c>
      <c r="C10" s="176"/>
      <c r="D10" s="154">
        <v>100</v>
      </c>
      <c r="E10" s="177"/>
      <c r="F10" s="154">
        <v>146</v>
      </c>
    </row>
    <row r="11" spans="1:6">
      <c r="A11" s="157" t="s">
        <v>47</v>
      </c>
      <c r="B11" s="174">
        <v>15</v>
      </c>
      <c r="C11" s="176"/>
      <c r="D11" s="154">
        <v>5364</v>
      </c>
      <c r="E11" s="177"/>
      <c r="F11" s="154">
        <v>5364</v>
      </c>
    </row>
    <row r="12" spans="1:6">
      <c r="A12" s="157" t="s">
        <v>48</v>
      </c>
      <c r="B12" s="174">
        <v>17</v>
      </c>
      <c r="C12" s="176"/>
      <c r="D12" s="154">
        <v>125</v>
      </c>
      <c r="E12" s="177"/>
      <c r="F12" s="154">
        <v>125</v>
      </c>
    </row>
    <row r="13" spans="1:6">
      <c r="A13" s="157" t="s">
        <v>49</v>
      </c>
      <c r="B13" s="174">
        <v>16</v>
      </c>
      <c r="C13" s="176"/>
      <c r="D13" s="154">
        <v>275</v>
      </c>
      <c r="E13" s="177"/>
      <c r="F13" s="154">
        <v>231</v>
      </c>
    </row>
    <row r="14" spans="1:6">
      <c r="A14" s="209" t="s">
        <v>119</v>
      </c>
      <c r="B14" s="174">
        <v>19</v>
      </c>
      <c r="C14" s="176"/>
      <c r="D14" s="154">
        <v>1752</v>
      </c>
      <c r="E14" s="177"/>
      <c r="F14" s="154">
        <v>1752</v>
      </c>
    </row>
    <row r="15" spans="1:6">
      <c r="A15" s="209" t="s">
        <v>120</v>
      </c>
      <c r="B15" s="174">
        <v>20</v>
      </c>
      <c r="C15" s="176"/>
      <c r="D15" s="154">
        <v>196</v>
      </c>
      <c r="E15" s="177"/>
      <c r="F15" s="154">
        <v>195</v>
      </c>
    </row>
    <row r="16" spans="1:6">
      <c r="A16" s="157" t="s">
        <v>50</v>
      </c>
      <c r="B16" s="174">
        <v>21</v>
      </c>
      <c r="C16" s="176"/>
      <c r="D16" s="154">
        <v>17</v>
      </c>
      <c r="E16" s="177"/>
      <c r="F16" s="154">
        <v>17</v>
      </c>
    </row>
    <row r="17" spans="1:6">
      <c r="A17" s="173"/>
      <c r="B17" s="174"/>
      <c r="C17" s="178"/>
      <c r="D17" s="7">
        <f>SUM(D9:D16)</f>
        <v>9361</v>
      </c>
      <c r="E17" s="3"/>
      <c r="F17" s="7">
        <f>SUM(F9:F16)</f>
        <v>9439</v>
      </c>
    </row>
    <row r="18" spans="1:6">
      <c r="A18" s="157"/>
      <c r="B18" s="174"/>
      <c r="C18" s="175"/>
      <c r="D18" s="238"/>
      <c r="E18" s="175"/>
      <c r="F18" s="238"/>
    </row>
    <row r="19" spans="1:6">
      <c r="A19" s="173" t="s">
        <v>51</v>
      </c>
      <c r="B19" s="174"/>
      <c r="C19" s="175"/>
      <c r="D19" s="238"/>
      <c r="E19" s="175"/>
      <c r="F19" s="238"/>
    </row>
    <row r="20" spans="1:6">
      <c r="A20" s="157" t="s">
        <v>52</v>
      </c>
      <c r="B20" s="174">
        <v>22</v>
      </c>
      <c r="C20" s="175"/>
      <c r="D20" s="238">
        <v>694</v>
      </c>
      <c r="E20" s="175"/>
      <c r="F20" s="238">
        <v>387</v>
      </c>
    </row>
    <row r="21" spans="1:6">
      <c r="A21" s="209" t="s">
        <v>118</v>
      </c>
      <c r="B21" s="174">
        <v>18</v>
      </c>
      <c r="C21" s="175"/>
      <c r="D21" s="154">
        <v>1001</v>
      </c>
      <c r="E21" s="175"/>
      <c r="F21" s="154">
        <v>1010</v>
      </c>
    </row>
    <row r="22" spans="1:6">
      <c r="A22" s="157" t="s">
        <v>53</v>
      </c>
      <c r="B22" s="174">
        <v>23</v>
      </c>
      <c r="C22" s="175"/>
      <c r="D22" s="238">
        <v>18071</v>
      </c>
      <c r="E22" s="175"/>
      <c r="F22" s="238">
        <f>68+36</f>
        <v>104</v>
      </c>
    </row>
    <row r="23" spans="1:6">
      <c r="A23" s="157" t="s">
        <v>54</v>
      </c>
      <c r="B23" s="174">
        <v>24</v>
      </c>
      <c r="C23" s="175"/>
      <c r="D23" s="238">
        <v>11762</v>
      </c>
      <c r="E23" s="175"/>
      <c r="F23" s="238">
        <v>11910</v>
      </c>
    </row>
    <row r="24" spans="1:6">
      <c r="A24" s="157"/>
      <c r="B24" s="174"/>
      <c r="C24" s="175"/>
      <c r="D24" s="7">
        <f>SUM(D20:D23)</f>
        <v>31528</v>
      </c>
      <c r="E24" s="239"/>
      <c r="F24" s="7">
        <f>SUM(F20:F23)</f>
        <v>13411</v>
      </c>
    </row>
    <row r="25" spans="1:6">
      <c r="A25" s="173"/>
      <c r="B25" s="179"/>
      <c r="C25" s="83"/>
      <c r="D25" s="240"/>
      <c r="E25" s="83"/>
      <c r="F25" s="240"/>
    </row>
    <row r="26" spans="1:6" ht="13.8" thickBot="1">
      <c r="A26" s="173" t="s">
        <v>55</v>
      </c>
      <c r="B26" s="179"/>
      <c r="C26" s="175"/>
      <c r="D26" s="241">
        <f>D17+D24</f>
        <v>40889</v>
      </c>
      <c r="E26" s="83"/>
      <c r="F26" s="241">
        <f>F17+F24</f>
        <v>22850</v>
      </c>
    </row>
    <row r="27" spans="1:6" ht="13.8" thickTop="1">
      <c r="A27" s="173"/>
      <c r="B27" s="180"/>
      <c r="C27" s="178"/>
      <c r="D27" s="178"/>
      <c r="E27" s="3"/>
      <c r="F27" s="178"/>
    </row>
    <row r="28" spans="1:6">
      <c r="A28" s="173" t="s">
        <v>56</v>
      </c>
      <c r="B28" s="179"/>
      <c r="C28" s="175"/>
      <c r="D28" s="238"/>
      <c r="E28" s="175"/>
      <c r="F28" s="238"/>
    </row>
    <row r="29" spans="1:6">
      <c r="A29" s="164"/>
      <c r="B29" s="179"/>
      <c r="C29" s="175"/>
      <c r="D29" s="238"/>
      <c r="E29" s="175"/>
      <c r="F29" s="238"/>
    </row>
    <row r="30" spans="1:6">
      <c r="A30" s="173" t="s">
        <v>57</v>
      </c>
      <c r="B30" s="179"/>
      <c r="C30" s="175"/>
      <c r="D30" s="238"/>
      <c r="E30" s="175"/>
      <c r="F30" s="238"/>
    </row>
    <row r="31" spans="1:6">
      <c r="A31" s="157" t="s">
        <v>58</v>
      </c>
      <c r="B31" s="165"/>
      <c r="C31" s="175"/>
      <c r="D31" s="238">
        <v>13166</v>
      </c>
      <c r="E31" s="238"/>
      <c r="F31" s="238">
        <v>13166</v>
      </c>
    </row>
    <row r="32" spans="1:6">
      <c r="A32" s="157" t="s">
        <v>59</v>
      </c>
      <c r="B32" s="179"/>
      <c r="C32" s="175"/>
      <c r="D32" s="238">
        <v>1638</v>
      </c>
      <c r="E32" s="175"/>
      <c r="F32" s="238">
        <v>980</v>
      </c>
    </row>
    <row r="33" spans="1:6" s="181" customFormat="1">
      <c r="A33" s="157" t="s">
        <v>134</v>
      </c>
      <c r="B33" s="179"/>
      <c r="C33" s="175"/>
      <c r="D33" s="238">
        <v>17216</v>
      </c>
      <c r="E33" s="175"/>
      <c r="F33" s="238">
        <v>6672</v>
      </c>
    </row>
    <row r="34" spans="1:6" s="181" customFormat="1">
      <c r="A34" s="173" t="s">
        <v>131</v>
      </c>
      <c r="B34" s="179">
        <v>25</v>
      </c>
      <c r="C34" s="175"/>
      <c r="D34" s="242">
        <f>SUM(D31:D33)</f>
        <v>32020</v>
      </c>
      <c r="E34" s="83"/>
      <c r="F34" s="242">
        <f>SUM(F31:F33)</f>
        <v>20818</v>
      </c>
    </row>
    <row r="35" spans="1:6" s="181" customFormat="1">
      <c r="A35" s="182"/>
      <c r="B35" s="179"/>
      <c r="C35" s="175"/>
      <c r="D35" s="240"/>
      <c r="E35" s="83"/>
      <c r="F35" s="240"/>
    </row>
    <row r="36" spans="1:6">
      <c r="A36" s="164" t="s">
        <v>60</v>
      </c>
      <c r="B36" s="174"/>
      <c r="C36" s="83"/>
      <c r="D36" s="83"/>
      <c r="E36" s="83"/>
      <c r="F36" s="83"/>
    </row>
    <row r="37" spans="1:6">
      <c r="A37" s="164" t="s">
        <v>61</v>
      </c>
      <c r="B37" s="174"/>
      <c r="C37" s="178"/>
      <c r="D37" s="239"/>
      <c r="E37" s="3"/>
      <c r="F37" s="239"/>
    </row>
    <row r="38" spans="1:6">
      <c r="A38" s="157" t="s">
        <v>63</v>
      </c>
      <c r="B38" s="179">
        <v>26</v>
      </c>
      <c r="C38" s="175"/>
      <c r="D38" s="238">
        <v>111</v>
      </c>
      <c r="E38" s="175"/>
      <c r="F38" s="238">
        <v>111</v>
      </c>
    </row>
    <row r="39" spans="1:6">
      <c r="A39" s="157" t="s">
        <v>107</v>
      </c>
      <c r="B39" s="179">
        <v>30</v>
      </c>
      <c r="C39" s="175"/>
      <c r="D39" s="238">
        <v>17</v>
      </c>
      <c r="E39" s="175"/>
      <c r="F39" s="238">
        <v>20</v>
      </c>
    </row>
    <row r="40" spans="1:6">
      <c r="A40" s="157"/>
      <c r="B40" s="174"/>
      <c r="C40" s="176"/>
      <c r="D40" s="7">
        <f>SUM(D38:D39)</f>
        <v>128</v>
      </c>
      <c r="E40" s="3"/>
      <c r="F40" s="7">
        <f>SUM(F38:F39)</f>
        <v>131</v>
      </c>
    </row>
    <row r="41" spans="1:6">
      <c r="A41" s="157"/>
      <c r="B41" s="174"/>
      <c r="C41" s="176"/>
      <c r="D41" s="238"/>
      <c r="E41" s="183"/>
      <c r="F41" s="238"/>
    </row>
    <row r="42" spans="1:6">
      <c r="A42" s="164" t="s">
        <v>64</v>
      </c>
      <c r="B42" s="184"/>
      <c r="C42" s="83"/>
      <c r="D42" s="83"/>
      <c r="E42" s="83"/>
      <c r="F42" s="83"/>
    </row>
    <row r="43" spans="1:6">
      <c r="A43" s="185" t="s">
        <v>62</v>
      </c>
      <c r="B43" s="174">
        <v>27</v>
      </c>
      <c r="C43" s="176"/>
      <c r="D43" s="154">
        <v>8477</v>
      </c>
      <c r="E43" s="183"/>
      <c r="F43" s="154">
        <v>1559</v>
      </c>
    </row>
    <row r="44" spans="1:6">
      <c r="A44" s="157" t="s">
        <v>65</v>
      </c>
      <c r="B44" s="174">
        <v>28</v>
      </c>
      <c r="C44" s="175"/>
      <c r="D44" s="154">
        <v>215</v>
      </c>
      <c r="E44" s="175"/>
      <c r="F44" s="154">
        <v>244</v>
      </c>
    </row>
    <row r="45" spans="1:6">
      <c r="A45" s="157" t="s">
        <v>66</v>
      </c>
      <c r="B45" s="174">
        <v>29</v>
      </c>
      <c r="C45" s="175"/>
      <c r="D45" s="154">
        <v>41</v>
      </c>
      <c r="E45" s="175"/>
      <c r="F45" s="154">
        <v>86</v>
      </c>
    </row>
    <row r="46" spans="1:6">
      <c r="A46" s="157" t="s">
        <v>67</v>
      </c>
      <c r="B46" s="174">
        <v>30</v>
      </c>
      <c r="C46" s="175"/>
      <c r="D46" s="154">
        <v>8</v>
      </c>
      <c r="E46" s="175"/>
      <c r="F46" s="154">
        <v>12</v>
      </c>
    </row>
    <row r="47" spans="1:6">
      <c r="A47" s="157"/>
      <c r="B47" s="174"/>
      <c r="C47" s="175"/>
      <c r="D47" s="186">
        <f>SUM(D43:D46)</f>
        <v>8741</v>
      </c>
      <c r="E47" s="83"/>
      <c r="F47" s="186">
        <f>SUM(F43:F46)</f>
        <v>1901</v>
      </c>
    </row>
    <row r="48" spans="1:6">
      <c r="A48" s="164" t="s">
        <v>132</v>
      </c>
      <c r="B48" s="174"/>
      <c r="C48" s="175"/>
      <c r="D48" s="186">
        <f>+D47+D40</f>
        <v>8869</v>
      </c>
      <c r="E48" s="83"/>
      <c r="F48" s="186">
        <f>+F47+F40</f>
        <v>2032</v>
      </c>
    </row>
    <row r="49" spans="1:6">
      <c r="A49" s="185"/>
      <c r="B49" s="174"/>
      <c r="C49" s="175"/>
      <c r="D49" s="238"/>
      <c r="E49" s="175"/>
      <c r="F49" s="238"/>
    </row>
    <row r="50" spans="1:6" ht="13.8" thickBot="1">
      <c r="A50" s="164" t="s">
        <v>68</v>
      </c>
      <c r="B50" s="174"/>
      <c r="C50" s="83"/>
      <c r="D50" s="243">
        <f>D34+D40+D47</f>
        <v>40889</v>
      </c>
      <c r="E50" s="83"/>
      <c r="F50" s="243">
        <f>F34+F40+F47</f>
        <v>22850</v>
      </c>
    </row>
    <row r="51" spans="1:6" ht="13.8" thickTop="1">
      <c r="A51" s="187"/>
      <c r="B51" s="179"/>
      <c r="C51" s="176"/>
      <c r="D51" s="188"/>
      <c r="E51" s="183"/>
      <c r="F51" s="188"/>
    </row>
    <row r="52" spans="1:6">
      <c r="A52" s="164" t="s">
        <v>69</v>
      </c>
      <c r="B52" s="180"/>
      <c r="C52" s="83"/>
      <c r="D52" s="244"/>
      <c r="E52" s="83"/>
      <c r="F52" s="244"/>
    </row>
    <row r="53" spans="1:6" s="181" customFormat="1">
      <c r="A53" s="150" t="str">
        <f>+ОВД!A45</f>
        <v>Приложенията от страници 5 до 73 са неразделна част от индивидуалния финансов отчет.</v>
      </c>
      <c r="B53" s="179"/>
      <c r="C53" s="176"/>
      <c r="D53" s="237"/>
      <c r="E53" s="183"/>
      <c r="F53" s="237"/>
    </row>
    <row r="54" spans="1:6" s="181" customFormat="1">
      <c r="A54" s="157"/>
      <c r="B54" s="179"/>
      <c r="C54" s="176"/>
      <c r="D54" s="237"/>
      <c r="E54" s="183"/>
      <c r="F54" s="237"/>
    </row>
    <row r="55" spans="1:6">
      <c r="B55" s="150"/>
      <c r="C55" s="189"/>
      <c r="D55" s="189"/>
      <c r="E55" s="189"/>
      <c r="F55" s="189"/>
    </row>
    <row r="56" spans="1:6">
      <c r="A56" s="150" t="s">
        <v>42</v>
      </c>
      <c r="B56" s="190"/>
      <c r="C56" s="166"/>
      <c r="D56" s="166"/>
      <c r="E56" s="166"/>
      <c r="F56" s="166"/>
    </row>
    <row r="57" spans="1:6">
      <c r="A57" s="150"/>
      <c r="B57" s="190"/>
      <c r="C57" s="166"/>
      <c r="D57" s="166"/>
      <c r="E57" s="166"/>
      <c r="F57" s="166"/>
    </row>
    <row r="58" spans="1:6">
      <c r="A58" s="160" t="s">
        <v>6</v>
      </c>
      <c r="B58" s="190"/>
      <c r="C58" s="191"/>
      <c r="D58" s="191"/>
      <c r="E58" s="191"/>
      <c r="F58" s="191"/>
    </row>
    <row r="59" spans="1:6">
      <c r="B59" s="190"/>
      <c r="C59" s="191"/>
      <c r="D59" s="191"/>
      <c r="E59" s="191"/>
      <c r="F59" s="191"/>
    </row>
    <row r="60" spans="1:6">
      <c r="B60" s="190"/>
      <c r="C60" s="191"/>
      <c r="D60" s="191"/>
      <c r="E60" s="191"/>
      <c r="F60" s="191"/>
    </row>
    <row r="61" spans="1:6">
      <c r="B61" s="190"/>
      <c r="C61" s="191"/>
      <c r="D61" s="191"/>
      <c r="E61" s="191"/>
      <c r="F61" s="191"/>
    </row>
    <row r="62" spans="1:6">
      <c r="A62" s="159" t="s">
        <v>103</v>
      </c>
      <c r="B62" s="172"/>
      <c r="C62" s="189"/>
      <c r="D62" s="189"/>
      <c r="E62" s="189"/>
      <c r="F62" s="189"/>
    </row>
    <row r="63" spans="1:6">
      <c r="A63" s="159"/>
      <c r="B63" s="172"/>
      <c r="C63" s="189"/>
      <c r="D63" s="189"/>
      <c r="E63" s="189"/>
      <c r="F63" s="189"/>
    </row>
    <row r="64" spans="1:6">
      <c r="A64" s="156" t="s">
        <v>115</v>
      </c>
      <c r="B64" s="190"/>
      <c r="C64" s="166"/>
      <c r="D64" s="166"/>
      <c r="E64" s="166"/>
      <c r="F64" s="166"/>
    </row>
    <row r="65" spans="1:6">
      <c r="A65" s="150"/>
      <c r="B65" s="190"/>
      <c r="C65" s="166"/>
      <c r="D65" s="166"/>
      <c r="E65" s="166"/>
      <c r="F65" s="166"/>
    </row>
    <row r="66" spans="1:6" s="36" customFormat="1">
      <c r="A66" s="78"/>
      <c r="B66" s="73"/>
      <c r="C66" s="73"/>
      <c r="D66" s="74"/>
      <c r="E66" s="73"/>
      <c r="F66" s="74"/>
    </row>
    <row r="67" spans="1:6">
      <c r="C67" s="169"/>
      <c r="D67" s="169"/>
      <c r="E67" s="169"/>
      <c r="F67" s="169"/>
    </row>
  </sheetData>
  <mergeCells count="1">
    <mergeCell ref="A4:B4"/>
  </mergeCells>
  <pageMargins left="0.70866141732283472" right="0.70866141732283472" top="0.39370078740157483" bottom="0.39370078740157483" header="0.27559055118110237" footer="0.27559055118110237"/>
  <pageSetup scale="74" orientation="portrait" r:id="rId1"/>
  <headerFooter>
    <oddFooter>&amp;R2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L52"/>
  <sheetViews>
    <sheetView zoomScaleNormal="100" zoomScaleSheetLayoutView="100" workbookViewId="0">
      <selection activeCell="D38" sqref="D38"/>
    </sheetView>
  </sheetViews>
  <sheetFormatPr defaultColWidth="9.109375" defaultRowHeight="13.2"/>
  <cols>
    <col min="1" max="1" width="88" style="95" customWidth="1"/>
    <col min="2" max="2" width="5.109375" style="111" customWidth="1"/>
    <col min="3" max="4" width="15" style="111" customWidth="1"/>
    <col min="5" max="5" width="3.33203125" style="111" customWidth="1"/>
    <col min="6" max="251" width="9.109375" style="95"/>
    <col min="252" max="252" width="57.6640625" style="95" customWidth="1"/>
    <col min="253" max="253" width="7.6640625" style="95" customWidth="1"/>
    <col min="254" max="254" width="15.6640625" style="95" customWidth="1"/>
    <col min="255" max="255" width="0" style="95" hidden="1" customWidth="1"/>
    <col min="256" max="256" width="14.44140625" style="95" customWidth="1"/>
    <col min="257" max="258" width="0" style="95" hidden="1" customWidth="1"/>
    <col min="259" max="259" width="13.33203125" style="95" customWidth="1"/>
    <col min="260" max="260" width="8.109375" style="95" customWidth="1"/>
    <col min="261" max="507" width="9.109375" style="95"/>
    <col min="508" max="508" width="57.6640625" style="95" customWidth="1"/>
    <col min="509" max="509" width="7.6640625" style="95" customWidth="1"/>
    <col min="510" max="510" width="15.6640625" style="95" customWidth="1"/>
    <col min="511" max="511" width="0" style="95" hidden="1" customWidth="1"/>
    <col min="512" max="512" width="14.44140625" style="95" customWidth="1"/>
    <col min="513" max="514" width="0" style="95" hidden="1" customWidth="1"/>
    <col min="515" max="515" width="13.33203125" style="95" customWidth="1"/>
    <col min="516" max="516" width="8.109375" style="95" customWidth="1"/>
    <col min="517" max="763" width="9.109375" style="95"/>
    <col min="764" max="764" width="57.6640625" style="95" customWidth="1"/>
    <col min="765" max="765" width="7.6640625" style="95" customWidth="1"/>
    <col min="766" max="766" width="15.6640625" style="95" customWidth="1"/>
    <col min="767" max="767" width="0" style="95" hidden="1" customWidth="1"/>
    <col min="768" max="768" width="14.44140625" style="95" customWidth="1"/>
    <col min="769" max="770" width="0" style="95" hidden="1" customWidth="1"/>
    <col min="771" max="771" width="13.33203125" style="95" customWidth="1"/>
    <col min="772" max="772" width="8.109375" style="95" customWidth="1"/>
    <col min="773" max="1019" width="9.109375" style="95"/>
    <col min="1020" max="1020" width="57.6640625" style="95" customWidth="1"/>
    <col min="1021" max="1021" width="7.6640625" style="95" customWidth="1"/>
    <col min="1022" max="1022" width="15.6640625" style="95" customWidth="1"/>
    <col min="1023" max="1023" width="0" style="95" hidden="1" customWidth="1"/>
    <col min="1024" max="1024" width="14.44140625" style="95" customWidth="1"/>
    <col min="1025" max="1026" width="0" style="95" hidden="1" customWidth="1"/>
    <col min="1027" max="1027" width="13.33203125" style="95" customWidth="1"/>
    <col min="1028" max="1028" width="8.109375" style="95" customWidth="1"/>
    <col min="1029" max="1275" width="9.109375" style="95"/>
    <col min="1276" max="1276" width="57.6640625" style="95" customWidth="1"/>
    <col min="1277" max="1277" width="7.6640625" style="95" customWidth="1"/>
    <col min="1278" max="1278" width="15.6640625" style="95" customWidth="1"/>
    <col min="1279" max="1279" width="0" style="95" hidden="1" customWidth="1"/>
    <col min="1280" max="1280" width="14.44140625" style="95" customWidth="1"/>
    <col min="1281" max="1282" width="0" style="95" hidden="1" customWidth="1"/>
    <col min="1283" max="1283" width="13.33203125" style="95" customWidth="1"/>
    <col min="1284" max="1284" width="8.109375" style="95" customWidth="1"/>
    <col min="1285" max="1531" width="9.109375" style="95"/>
    <col min="1532" max="1532" width="57.6640625" style="95" customWidth="1"/>
    <col min="1533" max="1533" width="7.6640625" style="95" customWidth="1"/>
    <col min="1534" max="1534" width="15.6640625" style="95" customWidth="1"/>
    <col min="1535" max="1535" width="0" style="95" hidden="1" customWidth="1"/>
    <col min="1536" max="1536" width="14.44140625" style="95" customWidth="1"/>
    <col min="1537" max="1538" width="0" style="95" hidden="1" customWidth="1"/>
    <col min="1539" max="1539" width="13.33203125" style="95" customWidth="1"/>
    <col min="1540" max="1540" width="8.109375" style="95" customWidth="1"/>
    <col min="1541" max="1787" width="9.109375" style="95"/>
    <col min="1788" max="1788" width="57.6640625" style="95" customWidth="1"/>
    <col min="1789" max="1789" width="7.6640625" style="95" customWidth="1"/>
    <col min="1790" max="1790" width="15.6640625" style="95" customWidth="1"/>
    <col min="1791" max="1791" width="0" style="95" hidden="1" customWidth="1"/>
    <col min="1792" max="1792" width="14.44140625" style="95" customWidth="1"/>
    <col min="1793" max="1794" width="0" style="95" hidden="1" customWidth="1"/>
    <col min="1795" max="1795" width="13.33203125" style="95" customWidth="1"/>
    <col min="1796" max="1796" width="8.109375" style="95" customWidth="1"/>
    <col min="1797" max="2043" width="9.109375" style="95"/>
    <col min="2044" max="2044" width="57.6640625" style="95" customWidth="1"/>
    <col min="2045" max="2045" width="7.6640625" style="95" customWidth="1"/>
    <col min="2046" max="2046" width="15.6640625" style="95" customWidth="1"/>
    <col min="2047" max="2047" width="0" style="95" hidden="1" customWidth="1"/>
    <col min="2048" max="2048" width="14.44140625" style="95" customWidth="1"/>
    <col min="2049" max="2050" width="0" style="95" hidden="1" customWidth="1"/>
    <col min="2051" max="2051" width="13.33203125" style="95" customWidth="1"/>
    <col min="2052" max="2052" width="8.109375" style="95" customWidth="1"/>
    <col min="2053" max="2299" width="9.109375" style="95"/>
    <col min="2300" max="2300" width="57.6640625" style="95" customWidth="1"/>
    <col min="2301" max="2301" width="7.6640625" style="95" customWidth="1"/>
    <col min="2302" max="2302" width="15.6640625" style="95" customWidth="1"/>
    <col min="2303" max="2303" width="0" style="95" hidden="1" customWidth="1"/>
    <col min="2304" max="2304" width="14.44140625" style="95" customWidth="1"/>
    <col min="2305" max="2306" width="0" style="95" hidden="1" customWidth="1"/>
    <col min="2307" max="2307" width="13.33203125" style="95" customWidth="1"/>
    <col min="2308" max="2308" width="8.109375" style="95" customWidth="1"/>
    <col min="2309" max="2555" width="9.109375" style="95"/>
    <col min="2556" max="2556" width="57.6640625" style="95" customWidth="1"/>
    <col min="2557" max="2557" width="7.6640625" style="95" customWidth="1"/>
    <col min="2558" max="2558" width="15.6640625" style="95" customWidth="1"/>
    <col min="2559" max="2559" width="0" style="95" hidden="1" customWidth="1"/>
    <col min="2560" max="2560" width="14.44140625" style="95" customWidth="1"/>
    <col min="2561" max="2562" width="0" style="95" hidden="1" customWidth="1"/>
    <col min="2563" max="2563" width="13.33203125" style="95" customWidth="1"/>
    <col min="2564" max="2564" width="8.109375" style="95" customWidth="1"/>
    <col min="2565" max="2811" width="9.109375" style="95"/>
    <col min="2812" max="2812" width="57.6640625" style="95" customWidth="1"/>
    <col min="2813" max="2813" width="7.6640625" style="95" customWidth="1"/>
    <col min="2814" max="2814" width="15.6640625" style="95" customWidth="1"/>
    <col min="2815" max="2815" width="0" style="95" hidden="1" customWidth="1"/>
    <col min="2816" max="2816" width="14.44140625" style="95" customWidth="1"/>
    <col min="2817" max="2818" width="0" style="95" hidden="1" customWidth="1"/>
    <col min="2819" max="2819" width="13.33203125" style="95" customWidth="1"/>
    <col min="2820" max="2820" width="8.109375" style="95" customWidth="1"/>
    <col min="2821" max="3067" width="9.109375" style="95"/>
    <col min="3068" max="3068" width="57.6640625" style="95" customWidth="1"/>
    <col min="3069" max="3069" width="7.6640625" style="95" customWidth="1"/>
    <col min="3070" max="3070" width="15.6640625" style="95" customWidth="1"/>
    <col min="3071" max="3071" width="0" style="95" hidden="1" customWidth="1"/>
    <col min="3072" max="3072" width="14.44140625" style="95" customWidth="1"/>
    <col min="3073" max="3074" width="0" style="95" hidden="1" customWidth="1"/>
    <col min="3075" max="3075" width="13.33203125" style="95" customWidth="1"/>
    <col min="3076" max="3076" width="8.109375" style="95" customWidth="1"/>
    <col min="3077" max="3323" width="9.109375" style="95"/>
    <col min="3324" max="3324" width="57.6640625" style="95" customWidth="1"/>
    <col min="3325" max="3325" width="7.6640625" style="95" customWidth="1"/>
    <col min="3326" max="3326" width="15.6640625" style="95" customWidth="1"/>
    <col min="3327" max="3327" width="0" style="95" hidden="1" customWidth="1"/>
    <col min="3328" max="3328" width="14.44140625" style="95" customWidth="1"/>
    <col min="3329" max="3330" width="0" style="95" hidden="1" customWidth="1"/>
    <col min="3331" max="3331" width="13.33203125" style="95" customWidth="1"/>
    <col min="3332" max="3332" width="8.109375" style="95" customWidth="1"/>
    <col min="3333" max="3579" width="9.109375" style="95"/>
    <col min="3580" max="3580" width="57.6640625" style="95" customWidth="1"/>
    <col min="3581" max="3581" width="7.6640625" style="95" customWidth="1"/>
    <col min="3582" max="3582" width="15.6640625" style="95" customWidth="1"/>
    <col min="3583" max="3583" width="0" style="95" hidden="1" customWidth="1"/>
    <col min="3584" max="3584" width="14.44140625" style="95" customWidth="1"/>
    <col min="3585" max="3586" width="0" style="95" hidden="1" customWidth="1"/>
    <col min="3587" max="3587" width="13.33203125" style="95" customWidth="1"/>
    <col min="3588" max="3588" width="8.109375" style="95" customWidth="1"/>
    <col min="3589" max="3835" width="9.109375" style="95"/>
    <col min="3836" max="3836" width="57.6640625" style="95" customWidth="1"/>
    <col min="3837" max="3837" width="7.6640625" style="95" customWidth="1"/>
    <col min="3838" max="3838" width="15.6640625" style="95" customWidth="1"/>
    <col min="3839" max="3839" width="0" style="95" hidden="1" customWidth="1"/>
    <col min="3840" max="3840" width="14.44140625" style="95" customWidth="1"/>
    <col min="3841" max="3842" width="0" style="95" hidden="1" customWidth="1"/>
    <col min="3843" max="3843" width="13.33203125" style="95" customWidth="1"/>
    <col min="3844" max="3844" width="8.109375" style="95" customWidth="1"/>
    <col min="3845" max="4091" width="9.109375" style="95"/>
    <col min="4092" max="4092" width="57.6640625" style="95" customWidth="1"/>
    <col min="4093" max="4093" width="7.6640625" style="95" customWidth="1"/>
    <col min="4094" max="4094" width="15.6640625" style="95" customWidth="1"/>
    <col min="4095" max="4095" width="0" style="95" hidden="1" customWidth="1"/>
    <col min="4096" max="4096" width="14.44140625" style="95" customWidth="1"/>
    <col min="4097" max="4098" width="0" style="95" hidden="1" customWidth="1"/>
    <col min="4099" max="4099" width="13.33203125" style="95" customWidth="1"/>
    <col min="4100" max="4100" width="8.109375" style="95" customWidth="1"/>
    <col min="4101" max="4347" width="9.109375" style="95"/>
    <col min="4348" max="4348" width="57.6640625" style="95" customWidth="1"/>
    <col min="4349" max="4349" width="7.6640625" style="95" customWidth="1"/>
    <col min="4350" max="4350" width="15.6640625" style="95" customWidth="1"/>
    <col min="4351" max="4351" width="0" style="95" hidden="1" customWidth="1"/>
    <col min="4352" max="4352" width="14.44140625" style="95" customWidth="1"/>
    <col min="4353" max="4354" width="0" style="95" hidden="1" customWidth="1"/>
    <col min="4355" max="4355" width="13.33203125" style="95" customWidth="1"/>
    <col min="4356" max="4356" width="8.109375" style="95" customWidth="1"/>
    <col min="4357" max="4603" width="9.109375" style="95"/>
    <col min="4604" max="4604" width="57.6640625" style="95" customWidth="1"/>
    <col min="4605" max="4605" width="7.6640625" style="95" customWidth="1"/>
    <col min="4606" max="4606" width="15.6640625" style="95" customWidth="1"/>
    <col min="4607" max="4607" width="0" style="95" hidden="1" customWidth="1"/>
    <col min="4608" max="4608" width="14.44140625" style="95" customWidth="1"/>
    <col min="4609" max="4610" width="0" style="95" hidden="1" customWidth="1"/>
    <col min="4611" max="4611" width="13.33203125" style="95" customWidth="1"/>
    <col min="4612" max="4612" width="8.109375" style="95" customWidth="1"/>
    <col min="4613" max="4859" width="9.109375" style="95"/>
    <col min="4860" max="4860" width="57.6640625" style="95" customWidth="1"/>
    <col min="4861" max="4861" width="7.6640625" style="95" customWidth="1"/>
    <col min="4862" max="4862" width="15.6640625" style="95" customWidth="1"/>
    <col min="4863" max="4863" width="0" style="95" hidden="1" customWidth="1"/>
    <col min="4864" max="4864" width="14.44140625" style="95" customWidth="1"/>
    <col min="4865" max="4866" width="0" style="95" hidden="1" customWidth="1"/>
    <col min="4867" max="4867" width="13.33203125" style="95" customWidth="1"/>
    <col min="4868" max="4868" width="8.109375" style="95" customWidth="1"/>
    <col min="4869" max="5115" width="9.109375" style="95"/>
    <col min="5116" max="5116" width="57.6640625" style="95" customWidth="1"/>
    <col min="5117" max="5117" width="7.6640625" style="95" customWidth="1"/>
    <col min="5118" max="5118" width="15.6640625" style="95" customWidth="1"/>
    <col min="5119" max="5119" width="0" style="95" hidden="1" customWidth="1"/>
    <col min="5120" max="5120" width="14.44140625" style="95" customWidth="1"/>
    <col min="5121" max="5122" width="0" style="95" hidden="1" customWidth="1"/>
    <col min="5123" max="5123" width="13.33203125" style="95" customWidth="1"/>
    <col min="5124" max="5124" width="8.109375" style="95" customWidth="1"/>
    <col min="5125" max="5371" width="9.109375" style="95"/>
    <col min="5372" max="5372" width="57.6640625" style="95" customWidth="1"/>
    <col min="5373" max="5373" width="7.6640625" style="95" customWidth="1"/>
    <col min="5374" max="5374" width="15.6640625" style="95" customWidth="1"/>
    <col min="5375" max="5375" width="0" style="95" hidden="1" customWidth="1"/>
    <col min="5376" max="5376" width="14.44140625" style="95" customWidth="1"/>
    <col min="5377" max="5378" width="0" style="95" hidden="1" customWidth="1"/>
    <col min="5379" max="5379" width="13.33203125" style="95" customWidth="1"/>
    <col min="5380" max="5380" width="8.109375" style="95" customWidth="1"/>
    <col min="5381" max="5627" width="9.109375" style="95"/>
    <col min="5628" max="5628" width="57.6640625" style="95" customWidth="1"/>
    <col min="5629" max="5629" width="7.6640625" style="95" customWidth="1"/>
    <col min="5630" max="5630" width="15.6640625" style="95" customWidth="1"/>
    <col min="5631" max="5631" width="0" style="95" hidden="1" customWidth="1"/>
    <col min="5632" max="5632" width="14.44140625" style="95" customWidth="1"/>
    <col min="5633" max="5634" width="0" style="95" hidden="1" customWidth="1"/>
    <col min="5635" max="5635" width="13.33203125" style="95" customWidth="1"/>
    <col min="5636" max="5636" width="8.109375" style="95" customWidth="1"/>
    <col min="5637" max="5883" width="9.109375" style="95"/>
    <col min="5884" max="5884" width="57.6640625" style="95" customWidth="1"/>
    <col min="5885" max="5885" width="7.6640625" style="95" customWidth="1"/>
    <col min="5886" max="5886" width="15.6640625" style="95" customWidth="1"/>
    <col min="5887" max="5887" width="0" style="95" hidden="1" customWidth="1"/>
    <col min="5888" max="5888" width="14.44140625" style="95" customWidth="1"/>
    <col min="5889" max="5890" width="0" style="95" hidden="1" customWidth="1"/>
    <col min="5891" max="5891" width="13.33203125" style="95" customWidth="1"/>
    <col min="5892" max="5892" width="8.109375" style="95" customWidth="1"/>
    <col min="5893" max="6139" width="9.109375" style="95"/>
    <col min="6140" max="6140" width="57.6640625" style="95" customWidth="1"/>
    <col min="6141" max="6141" width="7.6640625" style="95" customWidth="1"/>
    <col min="6142" max="6142" width="15.6640625" style="95" customWidth="1"/>
    <col min="6143" max="6143" width="0" style="95" hidden="1" customWidth="1"/>
    <col min="6144" max="6144" width="14.44140625" style="95" customWidth="1"/>
    <col min="6145" max="6146" width="0" style="95" hidden="1" customWidth="1"/>
    <col min="6147" max="6147" width="13.33203125" style="95" customWidth="1"/>
    <col min="6148" max="6148" width="8.109375" style="95" customWidth="1"/>
    <col min="6149" max="6395" width="9.109375" style="95"/>
    <col min="6396" max="6396" width="57.6640625" style="95" customWidth="1"/>
    <col min="6397" max="6397" width="7.6640625" style="95" customWidth="1"/>
    <col min="6398" max="6398" width="15.6640625" style="95" customWidth="1"/>
    <col min="6399" max="6399" width="0" style="95" hidden="1" customWidth="1"/>
    <col min="6400" max="6400" width="14.44140625" style="95" customWidth="1"/>
    <col min="6401" max="6402" width="0" style="95" hidden="1" customWidth="1"/>
    <col min="6403" max="6403" width="13.33203125" style="95" customWidth="1"/>
    <col min="6404" max="6404" width="8.109375" style="95" customWidth="1"/>
    <col min="6405" max="6651" width="9.109375" style="95"/>
    <col min="6652" max="6652" width="57.6640625" style="95" customWidth="1"/>
    <col min="6653" max="6653" width="7.6640625" style="95" customWidth="1"/>
    <col min="6654" max="6654" width="15.6640625" style="95" customWidth="1"/>
    <col min="6655" max="6655" width="0" style="95" hidden="1" customWidth="1"/>
    <col min="6656" max="6656" width="14.44140625" style="95" customWidth="1"/>
    <col min="6657" max="6658" width="0" style="95" hidden="1" customWidth="1"/>
    <col min="6659" max="6659" width="13.33203125" style="95" customWidth="1"/>
    <col min="6660" max="6660" width="8.109375" style="95" customWidth="1"/>
    <col min="6661" max="6907" width="9.109375" style="95"/>
    <col min="6908" max="6908" width="57.6640625" style="95" customWidth="1"/>
    <col min="6909" max="6909" width="7.6640625" style="95" customWidth="1"/>
    <col min="6910" max="6910" width="15.6640625" style="95" customWidth="1"/>
    <col min="6911" max="6911" width="0" style="95" hidden="1" customWidth="1"/>
    <col min="6912" max="6912" width="14.44140625" style="95" customWidth="1"/>
    <col min="6913" max="6914" width="0" style="95" hidden="1" customWidth="1"/>
    <col min="6915" max="6915" width="13.33203125" style="95" customWidth="1"/>
    <col min="6916" max="6916" width="8.109375" style="95" customWidth="1"/>
    <col min="6917" max="7163" width="9.109375" style="95"/>
    <col min="7164" max="7164" width="57.6640625" style="95" customWidth="1"/>
    <col min="7165" max="7165" width="7.6640625" style="95" customWidth="1"/>
    <col min="7166" max="7166" width="15.6640625" style="95" customWidth="1"/>
    <col min="7167" max="7167" width="0" style="95" hidden="1" customWidth="1"/>
    <col min="7168" max="7168" width="14.44140625" style="95" customWidth="1"/>
    <col min="7169" max="7170" width="0" style="95" hidden="1" customWidth="1"/>
    <col min="7171" max="7171" width="13.33203125" style="95" customWidth="1"/>
    <col min="7172" max="7172" width="8.109375" style="95" customWidth="1"/>
    <col min="7173" max="7419" width="9.109375" style="95"/>
    <col min="7420" max="7420" width="57.6640625" style="95" customWidth="1"/>
    <col min="7421" max="7421" width="7.6640625" style="95" customWidth="1"/>
    <col min="7422" max="7422" width="15.6640625" style="95" customWidth="1"/>
    <col min="7423" max="7423" width="0" style="95" hidden="1" customWidth="1"/>
    <col min="7424" max="7424" width="14.44140625" style="95" customWidth="1"/>
    <col min="7425" max="7426" width="0" style="95" hidden="1" customWidth="1"/>
    <col min="7427" max="7427" width="13.33203125" style="95" customWidth="1"/>
    <col min="7428" max="7428" width="8.109375" style="95" customWidth="1"/>
    <col min="7429" max="7675" width="9.109375" style="95"/>
    <col min="7676" max="7676" width="57.6640625" style="95" customWidth="1"/>
    <col min="7677" max="7677" width="7.6640625" style="95" customWidth="1"/>
    <col min="7678" max="7678" width="15.6640625" style="95" customWidth="1"/>
    <col min="7679" max="7679" width="0" style="95" hidden="1" customWidth="1"/>
    <col min="7680" max="7680" width="14.44140625" style="95" customWidth="1"/>
    <col min="7681" max="7682" width="0" style="95" hidden="1" customWidth="1"/>
    <col min="7683" max="7683" width="13.33203125" style="95" customWidth="1"/>
    <col min="7684" max="7684" width="8.109375" style="95" customWidth="1"/>
    <col min="7685" max="7931" width="9.109375" style="95"/>
    <col min="7932" max="7932" width="57.6640625" style="95" customWidth="1"/>
    <col min="7933" max="7933" width="7.6640625" style="95" customWidth="1"/>
    <col min="7934" max="7934" width="15.6640625" style="95" customWidth="1"/>
    <col min="7935" max="7935" width="0" style="95" hidden="1" customWidth="1"/>
    <col min="7936" max="7936" width="14.44140625" style="95" customWidth="1"/>
    <col min="7937" max="7938" width="0" style="95" hidden="1" customWidth="1"/>
    <col min="7939" max="7939" width="13.33203125" style="95" customWidth="1"/>
    <col min="7940" max="7940" width="8.109375" style="95" customWidth="1"/>
    <col min="7941" max="8187" width="9.109375" style="95"/>
    <col min="8188" max="8188" width="57.6640625" style="95" customWidth="1"/>
    <col min="8189" max="8189" width="7.6640625" style="95" customWidth="1"/>
    <col min="8190" max="8190" width="15.6640625" style="95" customWidth="1"/>
    <col min="8191" max="8191" width="0" style="95" hidden="1" customWidth="1"/>
    <col min="8192" max="8192" width="14.44140625" style="95" customWidth="1"/>
    <col min="8193" max="8194" width="0" style="95" hidden="1" customWidth="1"/>
    <col min="8195" max="8195" width="13.33203125" style="95" customWidth="1"/>
    <col min="8196" max="8196" width="8.109375" style="95" customWidth="1"/>
    <col min="8197" max="8443" width="9.109375" style="95"/>
    <col min="8444" max="8444" width="57.6640625" style="95" customWidth="1"/>
    <col min="8445" max="8445" width="7.6640625" style="95" customWidth="1"/>
    <col min="8446" max="8446" width="15.6640625" style="95" customWidth="1"/>
    <col min="8447" max="8447" width="0" style="95" hidden="1" customWidth="1"/>
    <col min="8448" max="8448" width="14.44140625" style="95" customWidth="1"/>
    <col min="8449" max="8450" width="0" style="95" hidden="1" customWidth="1"/>
    <col min="8451" max="8451" width="13.33203125" style="95" customWidth="1"/>
    <col min="8452" max="8452" width="8.109375" style="95" customWidth="1"/>
    <col min="8453" max="8699" width="9.109375" style="95"/>
    <col min="8700" max="8700" width="57.6640625" style="95" customWidth="1"/>
    <col min="8701" max="8701" width="7.6640625" style="95" customWidth="1"/>
    <col min="8702" max="8702" width="15.6640625" style="95" customWidth="1"/>
    <col min="8703" max="8703" width="0" style="95" hidden="1" customWidth="1"/>
    <col min="8704" max="8704" width="14.44140625" style="95" customWidth="1"/>
    <col min="8705" max="8706" width="0" style="95" hidden="1" customWidth="1"/>
    <col min="8707" max="8707" width="13.33203125" style="95" customWidth="1"/>
    <col min="8708" max="8708" width="8.109375" style="95" customWidth="1"/>
    <col min="8709" max="8955" width="9.109375" style="95"/>
    <col min="8956" max="8956" width="57.6640625" style="95" customWidth="1"/>
    <col min="8957" max="8957" width="7.6640625" style="95" customWidth="1"/>
    <col min="8958" max="8958" width="15.6640625" style="95" customWidth="1"/>
    <col min="8959" max="8959" width="0" style="95" hidden="1" customWidth="1"/>
    <col min="8960" max="8960" width="14.44140625" style="95" customWidth="1"/>
    <col min="8961" max="8962" width="0" style="95" hidden="1" customWidth="1"/>
    <col min="8963" max="8963" width="13.33203125" style="95" customWidth="1"/>
    <col min="8964" max="8964" width="8.109375" style="95" customWidth="1"/>
    <col min="8965" max="9211" width="9.109375" style="95"/>
    <col min="9212" max="9212" width="57.6640625" style="95" customWidth="1"/>
    <col min="9213" max="9213" width="7.6640625" style="95" customWidth="1"/>
    <col min="9214" max="9214" width="15.6640625" style="95" customWidth="1"/>
    <col min="9215" max="9215" width="0" style="95" hidden="1" customWidth="1"/>
    <col min="9216" max="9216" width="14.44140625" style="95" customWidth="1"/>
    <col min="9217" max="9218" width="0" style="95" hidden="1" customWidth="1"/>
    <col min="9219" max="9219" width="13.33203125" style="95" customWidth="1"/>
    <col min="9220" max="9220" width="8.109375" style="95" customWidth="1"/>
    <col min="9221" max="9467" width="9.109375" style="95"/>
    <col min="9468" max="9468" width="57.6640625" style="95" customWidth="1"/>
    <col min="9469" max="9469" width="7.6640625" style="95" customWidth="1"/>
    <col min="9470" max="9470" width="15.6640625" style="95" customWidth="1"/>
    <col min="9471" max="9471" width="0" style="95" hidden="1" customWidth="1"/>
    <col min="9472" max="9472" width="14.44140625" style="95" customWidth="1"/>
    <col min="9473" max="9474" width="0" style="95" hidden="1" customWidth="1"/>
    <col min="9475" max="9475" width="13.33203125" style="95" customWidth="1"/>
    <col min="9476" max="9476" width="8.109375" style="95" customWidth="1"/>
    <col min="9477" max="9723" width="9.109375" style="95"/>
    <col min="9724" max="9724" width="57.6640625" style="95" customWidth="1"/>
    <col min="9725" max="9725" width="7.6640625" style="95" customWidth="1"/>
    <col min="9726" max="9726" width="15.6640625" style="95" customWidth="1"/>
    <col min="9727" max="9727" width="0" style="95" hidden="1" customWidth="1"/>
    <col min="9728" max="9728" width="14.44140625" style="95" customWidth="1"/>
    <col min="9729" max="9730" width="0" style="95" hidden="1" customWidth="1"/>
    <col min="9731" max="9731" width="13.33203125" style="95" customWidth="1"/>
    <col min="9732" max="9732" width="8.109375" style="95" customWidth="1"/>
    <col min="9733" max="9979" width="9.109375" style="95"/>
    <col min="9980" max="9980" width="57.6640625" style="95" customWidth="1"/>
    <col min="9981" max="9981" width="7.6640625" style="95" customWidth="1"/>
    <col min="9982" max="9982" width="15.6640625" style="95" customWidth="1"/>
    <col min="9983" max="9983" width="0" style="95" hidden="1" customWidth="1"/>
    <col min="9984" max="9984" width="14.44140625" style="95" customWidth="1"/>
    <col min="9985" max="9986" width="0" style="95" hidden="1" customWidth="1"/>
    <col min="9987" max="9987" width="13.33203125" style="95" customWidth="1"/>
    <col min="9988" max="9988" width="8.109375" style="95" customWidth="1"/>
    <col min="9989" max="10235" width="9.109375" style="95"/>
    <col min="10236" max="10236" width="57.6640625" style="95" customWidth="1"/>
    <col min="10237" max="10237" width="7.6640625" style="95" customWidth="1"/>
    <col min="10238" max="10238" width="15.6640625" style="95" customWidth="1"/>
    <col min="10239" max="10239" width="0" style="95" hidden="1" customWidth="1"/>
    <col min="10240" max="10240" width="14.44140625" style="95" customWidth="1"/>
    <col min="10241" max="10242" width="0" style="95" hidden="1" customWidth="1"/>
    <col min="10243" max="10243" width="13.33203125" style="95" customWidth="1"/>
    <col min="10244" max="10244" width="8.109375" style="95" customWidth="1"/>
    <col min="10245" max="10491" width="9.109375" style="95"/>
    <col min="10492" max="10492" width="57.6640625" style="95" customWidth="1"/>
    <col min="10493" max="10493" width="7.6640625" style="95" customWidth="1"/>
    <col min="10494" max="10494" width="15.6640625" style="95" customWidth="1"/>
    <col min="10495" max="10495" width="0" style="95" hidden="1" customWidth="1"/>
    <col min="10496" max="10496" width="14.44140625" style="95" customWidth="1"/>
    <col min="10497" max="10498" width="0" style="95" hidden="1" customWidth="1"/>
    <col min="10499" max="10499" width="13.33203125" style="95" customWidth="1"/>
    <col min="10500" max="10500" width="8.109375" style="95" customWidth="1"/>
    <col min="10501" max="10747" width="9.109375" style="95"/>
    <col min="10748" max="10748" width="57.6640625" style="95" customWidth="1"/>
    <col min="10749" max="10749" width="7.6640625" style="95" customWidth="1"/>
    <col min="10750" max="10750" width="15.6640625" style="95" customWidth="1"/>
    <col min="10751" max="10751" width="0" style="95" hidden="1" customWidth="1"/>
    <col min="10752" max="10752" width="14.44140625" style="95" customWidth="1"/>
    <col min="10753" max="10754" width="0" style="95" hidden="1" customWidth="1"/>
    <col min="10755" max="10755" width="13.33203125" style="95" customWidth="1"/>
    <col min="10756" max="10756" width="8.109375" style="95" customWidth="1"/>
    <col min="10757" max="11003" width="9.109375" style="95"/>
    <col min="11004" max="11004" width="57.6640625" style="95" customWidth="1"/>
    <col min="11005" max="11005" width="7.6640625" style="95" customWidth="1"/>
    <col min="11006" max="11006" width="15.6640625" style="95" customWidth="1"/>
    <col min="11007" max="11007" width="0" style="95" hidden="1" customWidth="1"/>
    <col min="11008" max="11008" width="14.44140625" style="95" customWidth="1"/>
    <col min="11009" max="11010" width="0" style="95" hidden="1" customWidth="1"/>
    <col min="11011" max="11011" width="13.33203125" style="95" customWidth="1"/>
    <col min="11012" max="11012" width="8.109375" style="95" customWidth="1"/>
    <col min="11013" max="11259" width="9.109375" style="95"/>
    <col min="11260" max="11260" width="57.6640625" style="95" customWidth="1"/>
    <col min="11261" max="11261" width="7.6640625" style="95" customWidth="1"/>
    <col min="11262" max="11262" width="15.6640625" style="95" customWidth="1"/>
    <col min="11263" max="11263" width="0" style="95" hidden="1" customWidth="1"/>
    <col min="11264" max="11264" width="14.44140625" style="95" customWidth="1"/>
    <col min="11265" max="11266" width="0" style="95" hidden="1" customWidth="1"/>
    <col min="11267" max="11267" width="13.33203125" style="95" customWidth="1"/>
    <col min="11268" max="11268" width="8.109375" style="95" customWidth="1"/>
    <col min="11269" max="11515" width="9.109375" style="95"/>
    <col min="11516" max="11516" width="57.6640625" style="95" customWidth="1"/>
    <col min="11517" max="11517" width="7.6640625" style="95" customWidth="1"/>
    <col min="11518" max="11518" width="15.6640625" style="95" customWidth="1"/>
    <col min="11519" max="11519" width="0" style="95" hidden="1" customWidth="1"/>
    <col min="11520" max="11520" width="14.44140625" style="95" customWidth="1"/>
    <col min="11521" max="11522" width="0" style="95" hidden="1" customWidth="1"/>
    <col min="11523" max="11523" width="13.33203125" style="95" customWidth="1"/>
    <col min="11524" max="11524" width="8.109375" style="95" customWidth="1"/>
    <col min="11525" max="11771" width="9.109375" style="95"/>
    <col min="11772" max="11772" width="57.6640625" style="95" customWidth="1"/>
    <col min="11773" max="11773" width="7.6640625" style="95" customWidth="1"/>
    <col min="11774" max="11774" width="15.6640625" style="95" customWidth="1"/>
    <col min="11775" max="11775" width="0" style="95" hidden="1" customWidth="1"/>
    <col min="11776" max="11776" width="14.44140625" style="95" customWidth="1"/>
    <col min="11777" max="11778" width="0" style="95" hidden="1" customWidth="1"/>
    <col min="11779" max="11779" width="13.33203125" style="95" customWidth="1"/>
    <col min="11780" max="11780" width="8.109375" style="95" customWidth="1"/>
    <col min="11781" max="12027" width="9.109375" style="95"/>
    <col min="12028" max="12028" width="57.6640625" style="95" customWidth="1"/>
    <col min="12029" max="12029" width="7.6640625" style="95" customWidth="1"/>
    <col min="12030" max="12030" width="15.6640625" style="95" customWidth="1"/>
    <col min="12031" max="12031" width="0" style="95" hidden="1" customWidth="1"/>
    <col min="12032" max="12032" width="14.44140625" style="95" customWidth="1"/>
    <col min="12033" max="12034" width="0" style="95" hidden="1" customWidth="1"/>
    <col min="12035" max="12035" width="13.33203125" style="95" customWidth="1"/>
    <col min="12036" max="12036" width="8.109375" style="95" customWidth="1"/>
    <col min="12037" max="12283" width="9.109375" style="95"/>
    <col min="12284" max="12284" width="57.6640625" style="95" customWidth="1"/>
    <col min="12285" max="12285" width="7.6640625" style="95" customWidth="1"/>
    <col min="12286" max="12286" width="15.6640625" style="95" customWidth="1"/>
    <col min="12287" max="12287" width="0" style="95" hidden="1" customWidth="1"/>
    <col min="12288" max="12288" width="14.44140625" style="95" customWidth="1"/>
    <col min="12289" max="12290" width="0" style="95" hidden="1" customWidth="1"/>
    <col min="12291" max="12291" width="13.33203125" style="95" customWidth="1"/>
    <col min="12292" max="12292" width="8.109375" style="95" customWidth="1"/>
    <col min="12293" max="12539" width="9.109375" style="95"/>
    <col min="12540" max="12540" width="57.6640625" style="95" customWidth="1"/>
    <col min="12541" max="12541" width="7.6640625" style="95" customWidth="1"/>
    <col min="12542" max="12542" width="15.6640625" style="95" customWidth="1"/>
    <col min="12543" max="12543" width="0" style="95" hidden="1" customWidth="1"/>
    <col min="12544" max="12544" width="14.44140625" style="95" customWidth="1"/>
    <col min="12545" max="12546" width="0" style="95" hidden="1" customWidth="1"/>
    <col min="12547" max="12547" width="13.33203125" style="95" customWidth="1"/>
    <col min="12548" max="12548" width="8.109375" style="95" customWidth="1"/>
    <col min="12549" max="12795" width="9.109375" style="95"/>
    <col min="12796" max="12796" width="57.6640625" style="95" customWidth="1"/>
    <col min="12797" max="12797" width="7.6640625" style="95" customWidth="1"/>
    <col min="12798" max="12798" width="15.6640625" style="95" customWidth="1"/>
    <col min="12799" max="12799" width="0" style="95" hidden="1" customWidth="1"/>
    <col min="12800" max="12800" width="14.44140625" style="95" customWidth="1"/>
    <col min="12801" max="12802" width="0" style="95" hidden="1" customWidth="1"/>
    <col min="12803" max="12803" width="13.33203125" style="95" customWidth="1"/>
    <col min="12804" max="12804" width="8.109375" style="95" customWidth="1"/>
    <col min="12805" max="13051" width="9.109375" style="95"/>
    <col min="13052" max="13052" width="57.6640625" style="95" customWidth="1"/>
    <col min="13053" max="13053" width="7.6640625" style="95" customWidth="1"/>
    <col min="13054" max="13054" width="15.6640625" style="95" customWidth="1"/>
    <col min="13055" max="13055" width="0" style="95" hidden="1" customWidth="1"/>
    <col min="13056" max="13056" width="14.44140625" style="95" customWidth="1"/>
    <col min="13057" max="13058" width="0" style="95" hidden="1" customWidth="1"/>
    <col min="13059" max="13059" width="13.33203125" style="95" customWidth="1"/>
    <col min="13060" max="13060" width="8.109375" style="95" customWidth="1"/>
    <col min="13061" max="13307" width="9.109375" style="95"/>
    <col min="13308" max="13308" width="57.6640625" style="95" customWidth="1"/>
    <col min="13309" max="13309" width="7.6640625" style="95" customWidth="1"/>
    <col min="13310" max="13310" width="15.6640625" style="95" customWidth="1"/>
    <col min="13311" max="13311" width="0" style="95" hidden="1" customWidth="1"/>
    <col min="13312" max="13312" width="14.44140625" style="95" customWidth="1"/>
    <col min="13313" max="13314" width="0" style="95" hidden="1" customWidth="1"/>
    <col min="13315" max="13315" width="13.33203125" style="95" customWidth="1"/>
    <col min="13316" max="13316" width="8.109375" style="95" customWidth="1"/>
    <col min="13317" max="13563" width="9.109375" style="95"/>
    <col min="13564" max="13564" width="57.6640625" style="95" customWidth="1"/>
    <col min="13565" max="13565" width="7.6640625" style="95" customWidth="1"/>
    <col min="13566" max="13566" width="15.6640625" style="95" customWidth="1"/>
    <col min="13567" max="13567" width="0" style="95" hidden="1" customWidth="1"/>
    <col min="13568" max="13568" width="14.44140625" style="95" customWidth="1"/>
    <col min="13569" max="13570" width="0" style="95" hidden="1" customWidth="1"/>
    <col min="13571" max="13571" width="13.33203125" style="95" customWidth="1"/>
    <col min="13572" max="13572" width="8.109375" style="95" customWidth="1"/>
    <col min="13573" max="13819" width="9.109375" style="95"/>
    <col min="13820" max="13820" width="57.6640625" style="95" customWidth="1"/>
    <col min="13821" max="13821" width="7.6640625" style="95" customWidth="1"/>
    <col min="13822" max="13822" width="15.6640625" style="95" customWidth="1"/>
    <col min="13823" max="13823" width="0" style="95" hidden="1" customWidth="1"/>
    <col min="13824" max="13824" width="14.44140625" style="95" customWidth="1"/>
    <col min="13825" max="13826" width="0" style="95" hidden="1" customWidth="1"/>
    <col min="13827" max="13827" width="13.33203125" style="95" customWidth="1"/>
    <col min="13828" max="13828" width="8.109375" style="95" customWidth="1"/>
    <col min="13829" max="14075" width="9.109375" style="95"/>
    <col min="14076" max="14076" width="57.6640625" style="95" customWidth="1"/>
    <col min="14077" max="14077" width="7.6640625" style="95" customWidth="1"/>
    <col min="14078" max="14078" width="15.6640625" style="95" customWidth="1"/>
    <col min="14079" max="14079" width="0" style="95" hidden="1" customWidth="1"/>
    <col min="14080" max="14080" width="14.44140625" style="95" customWidth="1"/>
    <col min="14081" max="14082" width="0" style="95" hidden="1" customWidth="1"/>
    <col min="14083" max="14083" width="13.33203125" style="95" customWidth="1"/>
    <col min="14084" max="14084" width="8.109375" style="95" customWidth="1"/>
    <col min="14085" max="14331" width="9.109375" style="95"/>
    <col min="14332" max="14332" width="57.6640625" style="95" customWidth="1"/>
    <col min="14333" max="14333" width="7.6640625" style="95" customWidth="1"/>
    <col min="14334" max="14334" width="15.6640625" style="95" customWidth="1"/>
    <col min="14335" max="14335" width="0" style="95" hidden="1" customWidth="1"/>
    <col min="14336" max="14336" width="14.44140625" style="95" customWidth="1"/>
    <col min="14337" max="14338" width="0" style="95" hidden="1" customWidth="1"/>
    <col min="14339" max="14339" width="13.33203125" style="95" customWidth="1"/>
    <col min="14340" max="14340" width="8.109375" style="95" customWidth="1"/>
    <col min="14341" max="14587" width="9.109375" style="95"/>
    <col min="14588" max="14588" width="57.6640625" style="95" customWidth="1"/>
    <col min="14589" max="14589" width="7.6640625" style="95" customWidth="1"/>
    <col min="14590" max="14590" width="15.6640625" style="95" customWidth="1"/>
    <col min="14591" max="14591" width="0" style="95" hidden="1" customWidth="1"/>
    <col min="14592" max="14592" width="14.44140625" style="95" customWidth="1"/>
    <col min="14593" max="14594" width="0" style="95" hidden="1" customWidth="1"/>
    <col min="14595" max="14595" width="13.33203125" style="95" customWidth="1"/>
    <col min="14596" max="14596" width="8.109375" style="95" customWidth="1"/>
    <col min="14597" max="14843" width="9.109375" style="95"/>
    <col min="14844" max="14844" width="57.6640625" style="95" customWidth="1"/>
    <col min="14845" max="14845" width="7.6640625" style="95" customWidth="1"/>
    <col min="14846" max="14846" width="15.6640625" style="95" customWidth="1"/>
    <col min="14847" max="14847" width="0" style="95" hidden="1" customWidth="1"/>
    <col min="14848" max="14848" width="14.44140625" style="95" customWidth="1"/>
    <col min="14849" max="14850" width="0" style="95" hidden="1" customWidth="1"/>
    <col min="14851" max="14851" width="13.33203125" style="95" customWidth="1"/>
    <col min="14852" max="14852" width="8.109375" style="95" customWidth="1"/>
    <col min="14853" max="15099" width="9.109375" style="95"/>
    <col min="15100" max="15100" width="57.6640625" style="95" customWidth="1"/>
    <col min="15101" max="15101" width="7.6640625" style="95" customWidth="1"/>
    <col min="15102" max="15102" width="15.6640625" style="95" customWidth="1"/>
    <col min="15103" max="15103" width="0" style="95" hidden="1" customWidth="1"/>
    <col min="15104" max="15104" width="14.44140625" style="95" customWidth="1"/>
    <col min="15105" max="15106" width="0" style="95" hidden="1" customWidth="1"/>
    <col min="15107" max="15107" width="13.33203125" style="95" customWidth="1"/>
    <col min="15108" max="15108" width="8.109375" style="95" customWidth="1"/>
    <col min="15109" max="15355" width="9.109375" style="95"/>
    <col min="15356" max="15356" width="57.6640625" style="95" customWidth="1"/>
    <col min="15357" max="15357" width="7.6640625" style="95" customWidth="1"/>
    <col min="15358" max="15358" width="15.6640625" style="95" customWidth="1"/>
    <col min="15359" max="15359" width="0" style="95" hidden="1" customWidth="1"/>
    <col min="15360" max="15360" width="14.44140625" style="95" customWidth="1"/>
    <col min="15361" max="15362" width="0" style="95" hidden="1" customWidth="1"/>
    <col min="15363" max="15363" width="13.33203125" style="95" customWidth="1"/>
    <col min="15364" max="15364" width="8.109375" style="95" customWidth="1"/>
    <col min="15365" max="15611" width="9.109375" style="95"/>
    <col min="15612" max="15612" width="57.6640625" style="95" customWidth="1"/>
    <col min="15613" max="15613" width="7.6640625" style="95" customWidth="1"/>
    <col min="15614" max="15614" width="15.6640625" style="95" customWidth="1"/>
    <col min="15615" max="15615" width="0" style="95" hidden="1" customWidth="1"/>
    <col min="15616" max="15616" width="14.44140625" style="95" customWidth="1"/>
    <col min="15617" max="15618" width="0" style="95" hidden="1" customWidth="1"/>
    <col min="15619" max="15619" width="13.33203125" style="95" customWidth="1"/>
    <col min="15620" max="15620" width="8.109375" style="95" customWidth="1"/>
    <col min="15621" max="15867" width="9.109375" style="95"/>
    <col min="15868" max="15868" width="57.6640625" style="95" customWidth="1"/>
    <col min="15869" max="15869" width="7.6640625" style="95" customWidth="1"/>
    <col min="15870" max="15870" width="15.6640625" style="95" customWidth="1"/>
    <col min="15871" max="15871" width="0" style="95" hidden="1" customWidth="1"/>
    <col min="15872" max="15872" width="14.44140625" style="95" customWidth="1"/>
    <col min="15873" max="15874" width="0" style="95" hidden="1" customWidth="1"/>
    <col min="15875" max="15875" width="13.33203125" style="95" customWidth="1"/>
    <col min="15876" max="15876" width="8.109375" style="95" customWidth="1"/>
    <col min="15877" max="16123" width="9.109375" style="95"/>
    <col min="16124" max="16124" width="57.6640625" style="95" customWidth="1"/>
    <col min="16125" max="16125" width="7.6640625" style="95" customWidth="1"/>
    <col min="16126" max="16126" width="15.6640625" style="95" customWidth="1"/>
    <col min="16127" max="16127" width="0" style="95" hidden="1" customWidth="1"/>
    <col min="16128" max="16128" width="14.44140625" style="95" customWidth="1"/>
    <col min="16129" max="16130" width="0" style="95" hidden="1" customWidth="1"/>
    <col min="16131" max="16131" width="13.33203125" style="95" customWidth="1"/>
    <col min="16132" max="16132" width="8.109375" style="95" customWidth="1"/>
    <col min="16133" max="16384" width="9.109375" style="95"/>
  </cols>
  <sheetData>
    <row r="1" spans="1:11" s="87" customFormat="1">
      <c r="A1" s="80" t="s">
        <v>70</v>
      </c>
      <c r="B1" s="85"/>
      <c r="C1" s="85"/>
      <c r="D1" s="85"/>
      <c r="E1" s="86"/>
    </row>
    <row r="2" spans="1:11" s="88" customFormat="1">
      <c r="A2" s="82" t="s">
        <v>71</v>
      </c>
      <c r="B2" s="48"/>
      <c r="C2" s="48"/>
      <c r="D2" s="48"/>
      <c r="E2" s="86"/>
    </row>
    <row r="3" spans="1:11" s="88" customFormat="1">
      <c r="A3" s="89" t="s">
        <v>143</v>
      </c>
      <c r="B3" s="86"/>
      <c r="C3" s="86"/>
      <c r="D3" s="86"/>
      <c r="E3" s="86"/>
    </row>
    <row r="4" spans="1:11" s="88" customFormat="1">
      <c r="A4" s="90"/>
      <c r="B4" s="86"/>
      <c r="C4" s="86"/>
      <c r="D4" s="86"/>
      <c r="E4" s="86"/>
    </row>
    <row r="5" spans="1:11" s="88" customFormat="1">
      <c r="A5" s="251" t="s">
        <v>20</v>
      </c>
      <c r="B5" s="251"/>
      <c r="C5" s="211">
        <v>45838</v>
      </c>
      <c r="D5" s="211">
        <v>45473</v>
      </c>
      <c r="E5" s="86"/>
    </row>
    <row r="6" spans="1:11">
      <c r="A6" s="92"/>
      <c r="B6" s="93"/>
      <c r="C6" s="91" t="s">
        <v>22</v>
      </c>
      <c r="D6" s="91" t="s">
        <v>22</v>
      </c>
      <c r="E6" s="94"/>
    </row>
    <row r="7" spans="1:11">
      <c r="A7" s="92"/>
      <c r="B7" s="93"/>
      <c r="C7" s="96"/>
      <c r="D7" s="96"/>
      <c r="E7" s="94"/>
    </row>
    <row r="8" spans="1:11">
      <c r="A8" s="97" t="s">
        <v>72</v>
      </c>
      <c r="B8" s="98"/>
      <c r="C8" s="96"/>
      <c r="D8" s="96"/>
      <c r="E8" s="99"/>
    </row>
    <row r="9" spans="1:11">
      <c r="A9" s="100" t="s">
        <v>73</v>
      </c>
      <c r="B9" s="98"/>
      <c r="C9" s="204">
        <v>3426</v>
      </c>
      <c r="D9" s="212">
        <v>3067</v>
      </c>
      <c r="E9" s="99"/>
      <c r="F9" s="99"/>
      <c r="H9" s="99"/>
    </row>
    <row r="10" spans="1:11">
      <c r="A10" s="100" t="s">
        <v>74</v>
      </c>
      <c r="B10" s="98"/>
      <c r="C10" s="204">
        <v>-2010</v>
      </c>
      <c r="D10" s="212">
        <v>-1702</v>
      </c>
      <c r="E10" s="101"/>
      <c r="F10" s="99"/>
      <c r="G10" s="99"/>
      <c r="H10" s="99"/>
    </row>
    <row r="11" spans="1:11">
      <c r="A11" s="102" t="s">
        <v>75</v>
      </c>
      <c r="B11" s="98"/>
      <c r="C11" s="204">
        <v>-1079</v>
      </c>
      <c r="D11" s="212">
        <v>-956</v>
      </c>
      <c r="E11" s="101"/>
      <c r="F11" s="99"/>
      <c r="G11" s="99"/>
      <c r="H11" s="99"/>
      <c r="I11" s="99"/>
    </row>
    <row r="12" spans="1:11" s="104" customFormat="1">
      <c r="A12" s="102" t="s">
        <v>76</v>
      </c>
      <c r="B12" s="103"/>
      <c r="C12" s="204">
        <v>-474</v>
      </c>
      <c r="D12" s="212">
        <v>-380</v>
      </c>
      <c r="E12" s="101"/>
      <c r="F12" s="95"/>
    </row>
    <row r="13" spans="1:11" s="104" customFormat="1">
      <c r="A13" s="102" t="s">
        <v>109</v>
      </c>
      <c r="B13" s="103"/>
      <c r="C13" s="204">
        <v>-3</v>
      </c>
      <c r="D13" s="212">
        <v>-3</v>
      </c>
      <c r="E13" s="101"/>
      <c r="F13" s="95"/>
    </row>
    <row r="14" spans="1:11" s="104" customFormat="1">
      <c r="A14" s="102" t="s">
        <v>77</v>
      </c>
      <c r="B14" s="103"/>
      <c r="C14" s="204">
        <v>7</v>
      </c>
      <c r="D14" s="212">
        <v>-2</v>
      </c>
      <c r="E14" s="101"/>
    </row>
    <row r="15" spans="1:11" s="104" customFormat="1">
      <c r="A15" s="105" t="s">
        <v>78</v>
      </c>
      <c r="B15" s="103"/>
      <c r="C15" s="213">
        <f>SUM(C9:C14)</f>
        <v>-133</v>
      </c>
      <c r="D15" s="213">
        <f>SUM(D9:D14)</f>
        <v>24</v>
      </c>
      <c r="E15" s="99"/>
    </row>
    <row r="16" spans="1:11">
      <c r="A16" s="102"/>
      <c r="B16" s="98"/>
      <c r="C16" s="214"/>
      <c r="D16" s="214"/>
      <c r="E16" s="99"/>
      <c r="F16" s="104"/>
      <c r="G16" s="104"/>
      <c r="H16" s="104"/>
      <c r="I16" s="104"/>
      <c r="J16" s="104"/>
      <c r="K16" s="104"/>
    </row>
    <row r="17" spans="1:11">
      <c r="A17" s="105" t="s">
        <v>79</v>
      </c>
      <c r="B17" s="98"/>
      <c r="C17" s="214"/>
      <c r="D17" s="214"/>
      <c r="E17" s="99"/>
      <c r="F17" s="104"/>
      <c r="G17" s="104"/>
      <c r="H17" s="104"/>
      <c r="I17" s="104"/>
      <c r="J17" s="104"/>
      <c r="K17" s="104"/>
    </row>
    <row r="18" spans="1:11" ht="26.4">
      <c r="A18" s="107" t="s">
        <v>121</v>
      </c>
      <c r="B18" s="98"/>
      <c r="C18" s="204">
        <v>28</v>
      </c>
      <c r="D18" s="204">
        <v>28</v>
      </c>
      <c r="E18" s="99"/>
      <c r="F18" s="104"/>
      <c r="G18" s="104"/>
      <c r="H18" s="104"/>
      <c r="I18" s="104"/>
      <c r="J18" s="104"/>
      <c r="K18" s="104"/>
    </row>
    <row r="19" spans="1:11">
      <c r="A19" s="107" t="s">
        <v>122</v>
      </c>
      <c r="B19" s="98"/>
      <c r="C19" s="204">
        <v>61</v>
      </c>
      <c r="D19" s="204">
        <v>13</v>
      </c>
      <c r="E19" s="108"/>
      <c r="F19" s="104"/>
      <c r="G19" s="104"/>
      <c r="H19" s="104"/>
      <c r="I19" s="104"/>
      <c r="J19" s="104"/>
      <c r="K19" s="104"/>
    </row>
    <row r="20" spans="1:11">
      <c r="A20" s="107" t="s">
        <v>140</v>
      </c>
      <c r="B20" s="98"/>
      <c r="C20" s="204">
        <v>-44</v>
      </c>
      <c r="D20" s="204">
        <v>0</v>
      </c>
      <c r="E20" s="108"/>
      <c r="F20" s="104"/>
      <c r="G20" s="104"/>
      <c r="H20" s="104"/>
      <c r="I20" s="104"/>
      <c r="J20" s="104"/>
      <c r="K20" s="104"/>
    </row>
    <row r="21" spans="1:11">
      <c r="A21" s="102" t="s">
        <v>105</v>
      </c>
      <c r="B21" s="98"/>
      <c r="C21" s="204">
        <v>-47</v>
      </c>
      <c r="D21" s="204">
        <v>-182</v>
      </c>
      <c r="E21" s="108"/>
      <c r="F21" s="104"/>
      <c r="G21" s="104"/>
      <c r="H21" s="104"/>
      <c r="I21" s="104"/>
      <c r="J21" s="104"/>
      <c r="K21" s="104"/>
    </row>
    <row r="22" spans="1:11">
      <c r="A22" s="105" t="s">
        <v>80</v>
      </c>
      <c r="B22" s="98"/>
      <c r="C22" s="205">
        <f>SUM(C18:C21)</f>
        <v>-2</v>
      </c>
      <c r="D22" s="205">
        <f>SUM(D18:D21)</f>
        <v>-141</v>
      </c>
      <c r="E22" s="108"/>
      <c r="F22" s="104"/>
      <c r="G22" s="104"/>
      <c r="H22" s="104"/>
      <c r="I22" s="104"/>
      <c r="J22" s="104"/>
      <c r="K22" s="104"/>
    </row>
    <row r="23" spans="1:11">
      <c r="A23" s="102"/>
      <c r="B23" s="98"/>
      <c r="C23" s="204"/>
      <c r="D23" s="204"/>
      <c r="E23" s="99"/>
      <c r="F23" s="104"/>
      <c r="G23" s="104"/>
      <c r="H23" s="104"/>
      <c r="I23" s="104"/>
      <c r="J23" s="104"/>
      <c r="K23" s="104"/>
    </row>
    <row r="24" spans="1:11">
      <c r="A24" s="97" t="s">
        <v>81</v>
      </c>
      <c r="B24" s="98"/>
      <c r="C24" s="204"/>
      <c r="D24" s="204"/>
      <c r="E24" s="109"/>
      <c r="F24" s="104"/>
      <c r="G24" s="104"/>
      <c r="H24" s="104"/>
      <c r="I24" s="104"/>
      <c r="J24" s="104"/>
      <c r="K24" s="104"/>
    </row>
    <row r="25" spans="1:11">
      <c r="A25" s="110" t="s">
        <v>82</v>
      </c>
      <c r="B25" s="98"/>
      <c r="C25" s="204">
        <v>-5</v>
      </c>
      <c r="D25" s="204">
        <v>-3</v>
      </c>
      <c r="E25" s="99"/>
      <c r="F25" s="104"/>
      <c r="G25" s="104"/>
      <c r="H25" s="104"/>
      <c r="I25" s="104"/>
      <c r="J25" s="104"/>
      <c r="K25" s="104"/>
    </row>
    <row r="26" spans="1:11">
      <c r="A26" s="110" t="s">
        <v>83</v>
      </c>
      <c r="B26" s="98"/>
      <c r="C26" s="204">
        <v>-8</v>
      </c>
      <c r="D26" s="204">
        <v>-8</v>
      </c>
      <c r="E26" s="99"/>
    </row>
    <row r="27" spans="1:11">
      <c r="A27" s="105" t="s">
        <v>84</v>
      </c>
      <c r="B27" s="98"/>
      <c r="C27" s="205">
        <f>SUM(C25:C26)</f>
        <v>-13</v>
      </c>
      <c r="D27" s="205">
        <f>SUM(D25:D26)</f>
        <v>-11</v>
      </c>
    </row>
    <row r="28" spans="1:11" s="104" customFormat="1">
      <c r="A28" s="112" t="s">
        <v>133</v>
      </c>
      <c r="B28" s="103"/>
      <c r="C28" s="205">
        <f>C15+C22+C27</f>
        <v>-148</v>
      </c>
      <c r="D28" s="205">
        <f>D15+D22+D27</f>
        <v>-128</v>
      </c>
      <c r="E28" s="106"/>
    </row>
    <row r="29" spans="1:11">
      <c r="A29" s="112"/>
      <c r="B29" s="98"/>
      <c r="C29" s="204"/>
      <c r="D29" s="204"/>
    </row>
    <row r="30" spans="1:11">
      <c r="A30" s="110" t="s">
        <v>85</v>
      </c>
      <c r="B30" s="98"/>
      <c r="C30" s="206">
        <v>11910</v>
      </c>
      <c r="D30" s="206">
        <v>7459</v>
      </c>
    </row>
    <row r="31" spans="1:11">
      <c r="A31" s="110"/>
      <c r="B31" s="98"/>
      <c r="C31" s="204"/>
      <c r="D31" s="204"/>
    </row>
    <row r="32" spans="1:11" s="104" customFormat="1">
      <c r="A32" s="113" t="s">
        <v>146</v>
      </c>
      <c r="B32" s="151">
        <f>+ОФС!B23</f>
        <v>24</v>
      </c>
      <c r="C32" s="207">
        <f>C28+C30</f>
        <v>11762</v>
      </c>
      <c r="D32" s="207">
        <f>D28+D30</f>
        <v>7331</v>
      </c>
      <c r="E32" s="109"/>
    </row>
    <row r="33" spans="1:12">
      <c r="A33" s="113"/>
      <c r="B33" s="98"/>
      <c r="C33" s="114"/>
      <c r="D33" s="114"/>
    </row>
    <row r="34" spans="1:12">
      <c r="A34" s="110"/>
      <c r="B34" s="2"/>
      <c r="C34" s="2"/>
      <c r="D34" s="2"/>
    </row>
    <row r="35" spans="1:12">
      <c r="A35" s="110"/>
      <c r="B35" s="2"/>
      <c r="C35" s="2"/>
      <c r="D35" s="208"/>
    </row>
    <row r="36" spans="1:12">
      <c r="A36" s="68" t="str">
        <f>+ОФС!A53</f>
        <v>Приложенията от страници 5 до 73 са неразделна част от индивидуалния финансов отчет.</v>
      </c>
      <c r="B36" s="98"/>
      <c r="C36" s="98"/>
      <c r="D36" s="98"/>
    </row>
    <row r="37" spans="1:12">
      <c r="A37" s="110"/>
      <c r="B37" s="98"/>
      <c r="C37" s="98"/>
      <c r="D37" s="98"/>
    </row>
    <row r="38" spans="1:12">
      <c r="A38" s="110"/>
      <c r="B38" s="98"/>
      <c r="C38" s="98"/>
      <c r="D38" s="98"/>
    </row>
    <row r="39" spans="1:12" s="181" customFormat="1">
      <c r="A39" s="150"/>
      <c r="B39" s="176"/>
      <c r="C39" s="176"/>
      <c r="D39" s="176"/>
    </row>
    <row r="40" spans="1:12" s="181" customFormat="1">
      <c r="A40" s="150"/>
      <c r="B40" s="176"/>
      <c r="C40" s="176"/>
      <c r="D40" s="176"/>
    </row>
    <row r="41" spans="1:12">
      <c r="A41" s="68"/>
      <c r="B41" s="115"/>
      <c r="C41" s="115"/>
      <c r="D41" s="115"/>
    </row>
    <row r="42" spans="1:12">
      <c r="A42" s="68" t="s">
        <v>42</v>
      </c>
      <c r="B42" s="68"/>
      <c r="C42" s="68"/>
      <c r="D42" s="68"/>
    </row>
    <row r="43" spans="1:12">
      <c r="A43" s="192" t="s">
        <v>6</v>
      </c>
      <c r="B43" s="116"/>
      <c r="C43" s="116"/>
      <c r="D43" s="116"/>
    </row>
    <row r="44" spans="1:12">
      <c r="B44" s="116"/>
      <c r="C44" s="116"/>
      <c r="D44" s="116"/>
    </row>
    <row r="45" spans="1:12">
      <c r="B45" s="116"/>
      <c r="C45" s="116"/>
      <c r="D45" s="116"/>
    </row>
    <row r="46" spans="1:12">
      <c r="B46" s="116"/>
      <c r="C46" s="116"/>
      <c r="D46" s="116"/>
    </row>
    <row r="47" spans="1:12">
      <c r="A47" s="76"/>
      <c r="B47" s="117"/>
      <c r="C47" s="117"/>
      <c r="D47" s="117"/>
    </row>
    <row r="48" spans="1:12" s="111" customFormat="1">
      <c r="A48" s="68" t="s">
        <v>104</v>
      </c>
      <c r="B48" s="68"/>
      <c r="C48" s="68"/>
      <c r="D48" s="68"/>
      <c r="F48" s="95"/>
      <c r="G48" s="95"/>
      <c r="H48" s="95"/>
      <c r="I48" s="95"/>
      <c r="J48" s="95"/>
      <c r="K48" s="95"/>
      <c r="L48" s="95"/>
    </row>
    <row r="49" spans="1:12" s="111" customFormat="1">
      <c r="A49" s="75" t="s">
        <v>115</v>
      </c>
      <c r="B49" s="68"/>
      <c r="C49" s="68"/>
      <c r="D49" s="68"/>
      <c r="F49" s="95"/>
      <c r="G49" s="95"/>
      <c r="H49" s="95"/>
      <c r="I49" s="95"/>
      <c r="J49" s="95"/>
      <c r="K49" s="95"/>
      <c r="L49" s="95"/>
    </row>
    <row r="50" spans="1:12" s="111" customFormat="1">
      <c r="A50" s="75"/>
      <c r="B50" s="68"/>
      <c r="C50" s="68"/>
      <c r="D50" s="68"/>
      <c r="F50" s="95"/>
      <c r="G50" s="95"/>
      <c r="H50" s="95"/>
      <c r="I50" s="95"/>
      <c r="J50" s="95"/>
      <c r="K50" s="95"/>
      <c r="L50" s="95"/>
    </row>
    <row r="51" spans="1:12" s="111" customFormat="1">
      <c r="A51" s="75"/>
      <c r="B51" s="68"/>
      <c r="C51" s="68"/>
      <c r="D51" s="68"/>
      <c r="F51" s="95"/>
      <c r="G51" s="95"/>
      <c r="H51" s="95"/>
      <c r="I51" s="95"/>
      <c r="J51" s="95"/>
      <c r="K51" s="95"/>
      <c r="L51" s="95"/>
    </row>
    <row r="52" spans="1:12" s="111" customFormat="1">
      <c r="A52" s="75"/>
      <c r="B52" s="68"/>
      <c r="C52" s="68"/>
      <c r="D52" s="68"/>
      <c r="F52" s="95"/>
      <c r="G52" s="95"/>
      <c r="H52" s="95"/>
      <c r="I52" s="95"/>
      <c r="J52" s="95"/>
      <c r="K52" s="95"/>
      <c r="L52" s="95"/>
    </row>
  </sheetData>
  <mergeCells count="1">
    <mergeCell ref="A5:B5"/>
  </mergeCells>
  <pageMargins left="0.7" right="0.7" top="0.75" bottom="0.75" header="0.3" footer="0.3"/>
  <pageSetup paperSize="9"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P57"/>
  <sheetViews>
    <sheetView view="pageBreakPreview" zoomScaleNormal="100" zoomScaleSheetLayoutView="100" workbookViewId="0">
      <selection activeCell="I42" sqref="I42"/>
    </sheetView>
  </sheetViews>
  <sheetFormatPr defaultColWidth="9.109375" defaultRowHeight="13.8"/>
  <cols>
    <col min="1" max="1" width="61.88671875" style="120" customWidth="1"/>
    <col min="2" max="2" width="4.5546875" style="120" customWidth="1"/>
    <col min="3" max="3" width="12.88671875" style="120" customWidth="1"/>
    <col min="4" max="4" width="1.44140625" style="120" customWidth="1"/>
    <col min="5" max="5" width="12" style="120" customWidth="1"/>
    <col min="6" max="6" width="1.5546875" style="120" customWidth="1"/>
    <col min="7" max="7" width="13.33203125" style="120" customWidth="1"/>
    <col min="8" max="8" width="1.109375" style="120" customWidth="1"/>
    <col min="9" max="9" width="16.5546875" style="120" customWidth="1"/>
    <col min="10" max="10" width="1.44140625" style="120" customWidth="1"/>
    <col min="11" max="11" width="12" style="120" customWidth="1"/>
    <col min="12" max="255" width="9.109375" style="120"/>
    <col min="256" max="256" width="57.33203125" style="120" customWidth="1"/>
    <col min="257" max="257" width="4.5546875" style="120" customWidth="1"/>
    <col min="258" max="258" width="12.88671875" style="120" customWidth="1"/>
    <col min="259" max="259" width="1.44140625" style="120" customWidth="1"/>
    <col min="260" max="260" width="12" style="120" customWidth="1"/>
    <col min="261" max="261" width="1.5546875" style="120" customWidth="1"/>
    <col min="262" max="262" width="15.6640625" style="120" customWidth="1"/>
    <col min="263" max="263" width="1.109375" style="120" customWidth="1"/>
    <col min="264" max="264" width="12.88671875" style="120" customWidth="1"/>
    <col min="265" max="265" width="1.44140625" style="120" customWidth="1"/>
    <col min="266" max="266" width="12" style="120" customWidth="1"/>
    <col min="267" max="511" width="9.109375" style="120"/>
    <col min="512" max="512" width="57.33203125" style="120" customWidth="1"/>
    <col min="513" max="513" width="4.5546875" style="120" customWidth="1"/>
    <col min="514" max="514" width="12.88671875" style="120" customWidth="1"/>
    <col min="515" max="515" width="1.44140625" style="120" customWidth="1"/>
    <col min="516" max="516" width="12" style="120" customWidth="1"/>
    <col min="517" max="517" width="1.5546875" style="120" customWidth="1"/>
    <col min="518" max="518" width="15.6640625" style="120" customWidth="1"/>
    <col min="519" max="519" width="1.109375" style="120" customWidth="1"/>
    <col min="520" max="520" width="12.88671875" style="120" customWidth="1"/>
    <col min="521" max="521" width="1.44140625" style="120" customWidth="1"/>
    <col min="522" max="522" width="12" style="120" customWidth="1"/>
    <col min="523" max="767" width="9.109375" style="120"/>
    <col min="768" max="768" width="57.33203125" style="120" customWidth="1"/>
    <col min="769" max="769" width="4.5546875" style="120" customWidth="1"/>
    <col min="770" max="770" width="12.88671875" style="120" customWidth="1"/>
    <col min="771" max="771" width="1.44140625" style="120" customWidth="1"/>
    <col min="772" max="772" width="12" style="120" customWidth="1"/>
    <col min="773" max="773" width="1.5546875" style="120" customWidth="1"/>
    <col min="774" max="774" width="15.6640625" style="120" customWidth="1"/>
    <col min="775" max="775" width="1.109375" style="120" customWidth="1"/>
    <col min="776" max="776" width="12.88671875" style="120" customWidth="1"/>
    <col min="777" max="777" width="1.44140625" style="120" customWidth="1"/>
    <col min="778" max="778" width="12" style="120" customWidth="1"/>
    <col min="779" max="1023" width="9.109375" style="120"/>
    <col min="1024" max="1024" width="57.33203125" style="120" customWidth="1"/>
    <col min="1025" max="1025" width="4.5546875" style="120" customWidth="1"/>
    <col min="1026" max="1026" width="12.88671875" style="120" customWidth="1"/>
    <col min="1027" max="1027" width="1.44140625" style="120" customWidth="1"/>
    <col min="1028" max="1028" width="12" style="120" customWidth="1"/>
    <col min="1029" max="1029" width="1.5546875" style="120" customWidth="1"/>
    <col min="1030" max="1030" width="15.6640625" style="120" customWidth="1"/>
    <col min="1031" max="1031" width="1.109375" style="120" customWidth="1"/>
    <col min="1032" max="1032" width="12.88671875" style="120" customWidth="1"/>
    <col min="1033" max="1033" width="1.44140625" style="120" customWidth="1"/>
    <col min="1034" max="1034" width="12" style="120" customWidth="1"/>
    <col min="1035" max="1279" width="9.109375" style="120"/>
    <col min="1280" max="1280" width="57.33203125" style="120" customWidth="1"/>
    <col min="1281" max="1281" width="4.5546875" style="120" customWidth="1"/>
    <col min="1282" max="1282" width="12.88671875" style="120" customWidth="1"/>
    <col min="1283" max="1283" width="1.44140625" style="120" customWidth="1"/>
    <col min="1284" max="1284" width="12" style="120" customWidth="1"/>
    <col min="1285" max="1285" width="1.5546875" style="120" customWidth="1"/>
    <col min="1286" max="1286" width="15.6640625" style="120" customWidth="1"/>
    <col min="1287" max="1287" width="1.109375" style="120" customWidth="1"/>
    <col min="1288" max="1288" width="12.88671875" style="120" customWidth="1"/>
    <col min="1289" max="1289" width="1.44140625" style="120" customWidth="1"/>
    <col min="1290" max="1290" width="12" style="120" customWidth="1"/>
    <col min="1291" max="1535" width="9.109375" style="120"/>
    <col min="1536" max="1536" width="57.33203125" style="120" customWidth="1"/>
    <col min="1537" max="1537" width="4.5546875" style="120" customWidth="1"/>
    <col min="1538" max="1538" width="12.88671875" style="120" customWidth="1"/>
    <col min="1539" max="1539" width="1.44140625" style="120" customWidth="1"/>
    <col min="1540" max="1540" width="12" style="120" customWidth="1"/>
    <col min="1541" max="1541" width="1.5546875" style="120" customWidth="1"/>
    <col min="1542" max="1542" width="15.6640625" style="120" customWidth="1"/>
    <col min="1543" max="1543" width="1.109375" style="120" customWidth="1"/>
    <col min="1544" max="1544" width="12.88671875" style="120" customWidth="1"/>
    <col min="1545" max="1545" width="1.44140625" style="120" customWidth="1"/>
    <col min="1546" max="1546" width="12" style="120" customWidth="1"/>
    <col min="1547" max="1791" width="9.109375" style="120"/>
    <col min="1792" max="1792" width="57.33203125" style="120" customWidth="1"/>
    <col min="1793" max="1793" width="4.5546875" style="120" customWidth="1"/>
    <col min="1794" max="1794" width="12.88671875" style="120" customWidth="1"/>
    <col min="1795" max="1795" width="1.44140625" style="120" customWidth="1"/>
    <col min="1796" max="1796" width="12" style="120" customWidth="1"/>
    <col min="1797" max="1797" width="1.5546875" style="120" customWidth="1"/>
    <col min="1798" max="1798" width="15.6640625" style="120" customWidth="1"/>
    <col min="1799" max="1799" width="1.109375" style="120" customWidth="1"/>
    <col min="1800" max="1800" width="12.88671875" style="120" customWidth="1"/>
    <col min="1801" max="1801" width="1.44140625" style="120" customWidth="1"/>
    <col min="1802" max="1802" width="12" style="120" customWidth="1"/>
    <col min="1803" max="2047" width="9.109375" style="120"/>
    <col min="2048" max="2048" width="57.33203125" style="120" customWidth="1"/>
    <col min="2049" max="2049" width="4.5546875" style="120" customWidth="1"/>
    <col min="2050" max="2050" width="12.88671875" style="120" customWidth="1"/>
    <col min="2051" max="2051" width="1.44140625" style="120" customWidth="1"/>
    <col min="2052" max="2052" width="12" style="120" customWidth="1"/>
    <col min="2053" max="2053" width="1.5546875" style="120" customWidth="1"/>
    <col min="2054" max="2054" width="15.6640625" style="120" customWidth="1"/>
    <col min="2055" max="2055" width="1.109375" style="120" customWidth="1"/>
    <col min="2056" max="2056" width="12.88671875" style="120" customWidth="1"/>
    <col min="2057" max="2057" width="1.44140625" style="120" customWidth="1"/>
    <col min="2058" max="2058" width="12" style="120" customWidth="1"/>
    <col min="2059" max="2303" width="9.109375" style="120"/>
    <col min="2304" max="2304" width="57.33203125" style="120" customWidth="1"/>
    <col min="2305" max="2305" width="4.5546875" style="120" customWidth="1"/>
    <col min="2306" max="2306" width="12.88671875" style="120" customWidth="1"/>
    <col min="2307" max="2307" width="1.44140625" style="120" customWidth="1"/>
    <col min="2308" max="2308" width="12" style="120" customWidth="1"/>
    <col min="2309" max="2309" width="1.5546875" style="120" customWidth="1"/>
    <col min="2310" max="2310" width="15.6640625" style="120" customWidth="1"/>
    <col min="2311" max="2311" width="1.109375" style="120" customWidth="1"/>
    <col min="2312" max="2312" width="12.88671875" style="120" customWidth="1"/>
    <col min="2313" max="2313" width="1.44140625" style="120" customWidth="1"/>
    <col min="2314" max="2314" width="12" style="120" customWidth="1"/>
    <col min="2315" max="2559" width="9.109375" style="120"/>
    <col min="2560" max="2560" width="57.33203125" style="120" customWidth="1"/>
    <col min="2561" max="2561" width="4.5546875" style="120" customWidth="1"/>
    <col min="2562" max="2562" width="12.88671875" style="120" customWidth="1"/>
    <col min="2563" max="2563" width="1.44140625" style="120" customWidth="1"/>
    <col min="2564" max="2564" width="12" style="120" customWidth="1"/>
    <col min="2565" max="2565" width="1.5546875" style="120" customWidth="1"/>
    <col min="2566" max="2566" width="15.6640625" style="120" customWidth="1"/>
    <col min="2567" max="2567" width="1.109375" style="120" customWidth="1"/>
    <col min="2568" max="2568" width="12.88671875" style="120" customWidth="1"/>
    <col min="2569" max="2569" width="1.44140625" style="120" customWidth="1"/>
    <col min="2570" max="2570" width="12" style="120" customWidth="1"/>
    <col min="2571" max="2815" width="9.109375" style="120"/>
    <col min="2816" max="2816" width="57.33203125" style="120" customWidth="1"/>
    <col min="2817" max="2817" width="4.5546875" style="120" customWidth="1"/>
    <col min="2818" max="2818" width="12.88671875" style="120" customWidth="1"/>
    <col min="2819" max="2819" width="1.44140625" style="120" customWidth="1"/>
    <col min="2820" max="2820" width="12" style="120" customWidth="1"/>
    <col min="2821" max="2821" width="1.5546875" style="120" customWidth="1"/>
    <col min="2822" max="2822" width="15.6640625" style="120" customWidth="1"/>
    <col min="2823" max="2823" width="1.109375" style="120" customWidth="1"/>
    <col min="2824" max="2824" width="12.88671875" style="120" customWidth="1"/>
    <col min="2825" max="2825" width="1.44140625" style="120" customWidth="1"/>
    <col min="2826" max="2826" width="12" style="120" customWidth="1"/>
    <col min="2827" max="3071" width="9.109375" style="120"/>
    <col min="3072" max="3072" width="57.33203125" style="120" customWidth="1"/>
    <col min="3073" max="3073" width="4.5546875" style="120" customWidth="1"/>
    <col min="3074" max="3074" width="12.88671875" style="120" customWidth="1"/>
    <col min="3075" max="3075" width="1.44140625" style="120" customWidth="1"/>
    <col min="3076" max="3076" width="12" style="120" customWidth="1"/>
    <col min="3077" max="3077" width="1.5546875" style="120" customWidth="1"/>
    <col min="3078" max="3078" width="15.6640625" style="120" customWidth="1"/>
    <col min="3079" max="3079" width="1.109375" style="120" customWidth="1"/>
    <col min="3080" max="3080" width="12.88671875" style="120" customWidth="1"/>
    <col min="3081" max="3081" width="1.44140625" style="120" customWidth="1"/>
    <col min="3082" max="3082" width="12" style="120" customWidth="1"/>
    <col min="3083" max="3327" width="9.109375" style="120"/>
    <col min="3328" max="3328" width="57.33203125" style="120" customWidth="1"/>
    <col min="3329" max="3329" width="4.5546875" style="120" customWidth="1"/>
    <col min="3330" max="3330" width="12.88671875" style="120" customWidth="1"/>
    <col min="3331" max="3331" width="1.44140625" style="120" customWidth="1"/>
    <col min="3332" max="3332" width="12" style="120" customWidth="1"/>
    <col min="3333" max="3333" width="1.5546875" style="120" customWidth="1"/>
    <col min="3334" max="3334" width="15.6640625" style="120" customWidth="1"/>
    <col min="3335" max="3335" width="1.109375" style="120" customWidth="1"/>
    <col min="3336" max="3336" width="12.88671875" style="120" customWidth="1"/>
    <col min="3337" max="3337" width="1.44140625" style="120" customWidth="1"/>
    <col min="3338" max="3338" width="12" style="120" customWidth="1"/>
    <col min="3339" max="3583" width="9.109375" style="120"/>
    <col min="3584" max="3584" width="57.33203125" style="120" customWidth="1"/>
    <col min="3585" max="3585" width="4.5546875" style="120" customWidth="1"/>
    <col min="3586" max="3586" width="12.88671875" style="120" customWidth="1"/>
    <col min="3587" max="3587" width="1.44140625" style="120" customWidth="1"/>
    <col min="3588" max="3588" width="12" style="120" customWidth="1"/>
    <col min="3589" max="3589" width="1.5546875" style="120" customWidth="1"/>
    <col min="3590" max="3590" width="15.6640625" style="120" customWidth="1"/>
    <col min="3591" max="3591" width="1.109375" style="120" customWidth="1"/>
    <col min="3592" max="3592" width="12.88671875" style="120" customWidth="1"/>
    <col min="3593" max="3593" width="1.44140625" style="120" customWidth="1"/>
    <col min="3594" max="3594" width="12" style="120" customWidth="1"/>
    <col min="3595" max="3839" width="9.109375" style="120"/>
    <col min="3840" max="3840" width="57.33203125" style="120" customWidth="1"/>
    <col min="3841" max="3841" width="4.5546875" style="120" customWidth="1"/>
    <col min="3842" max="3842" width="12.88671875" style="120" customWidth="1"/>
    <col min="3843" max="3843" width="1.44140625" style="120" customWidth="1"/>
    <col min="3844" max="3844" width="12" style="120" customWidth="1"/>
    <col min="3845" max="3845" width="1.5546875" style="120" customWidth="1"/>
    <col min="3846" max="3846" width="15.6640625" style="120" customWidth="1"/>
    <col min="3847" max="3847" width="1.109375" style="120" customWidth="1"/>
    <col min="3848" max="3848" width="12.88671875" style="120" customWidth="1"/>
    <col min="3849" max="3849" width="1.44140625" style="120" customWidth="1"/>
    <col min="3850" max="3850" width="12" style="120" customWidth="1"/>
    <col min="3851" max="4095" width="9.109375" style="120"/>
    <col min="4096" max="4096" width="57.33203125" style="120" customWidth="1"/>
    <col min="4097" max="4097" width="4.5546875" style="120" customWidth="1"/>
    <col min="4098" max="4098" width="12.88671875" style="120" customWidth="1"/>
    <col min="4099" max="4099" width="1.44140625" style="120" customWidth="1"/>
    <col min="4100" max="4100" width="12" style="120" customWidth="1"/>
    <col min="4101" max="4101" width="1.5546875" style="120" customWidth="1"/>
    <col min="4102" max="4102" width="15.6640625" style="120" customWidth="1"/>
    <col min="4103" max="4103" width="1.109375" style="120" customWidth="1"/>
    <col min="4104" max="4104" width="12.88671875" style="120" customWidth="1"/>
    <col min="4105" max="4105" width="1.44140625" style="120" customWidth="1"/>
    <col min="4106" max="4106" width="12" style="120" customWidth="1"/>
    <col min="4107" max="4351" width="9.109375" style="120"/>
    <col min="4352" max="4352" width="57.33203125" style="120" customWidth="1"/>
    <col min="4353" max="4353" width="4.5546875" style="120" customWidth="1"/>
    <col min="4354" max="4354" width="12.88671875" style="120" customWidth="1"/>
    <col min="4355" max="4355" width="1.44140625" style="120" customWidth="1"/>
    <col min="4356" max="4356" width="12" style="120" customWidth="1"/>
    <col min="4357" max="4357" width="1.5546875" style="120" customWidth="1"/>
    <col min="4358" max="4358" width="15.6640625" style="120" customWidth="1"/>
    <col min="4359" max="4359" width="1.109375" style="120" customWidth="1"/>
    <col min="4360" max="4360" width="12.88671875" style="120" customWidth="1"/>
    <col min="4361" max="4361" width="1.44140625" style="120" customWidth="1"/>
    <col min="4362" max="4362" width="12" style="120" customWidth="1"/>
    <col min="4363" max="4607" width="9.109375" style="120"/>
    <col min="4608" max="4608" width="57.33203125" style="120" customWidth="1"/>
    <col min="4609" max="4609" width="4.5546875" style="120" customWidth="1"/>
    <col min="4610" max="4610" width="12.88671875" style="120" customWidth="1"/>
    <col min="4611" max="4611" width="1.44140625" style="120" customWidth="1"/>
    <col min="4612" max="4612" width="12" style="120" customWidth="1"/>
    <col min="4613" max="4613" width="1.5546875" style="120" customWidth="1"/>
    <col min="4614" max="4614" width="15.6640625" style="120" customWidth="1"/>
    <col min="4615" max="4615" width="1.109375" style="120" customWidth="1"/>
    <col min="4616" max="4616" width="12.88671875" style="120" customWidth="1"/>
    <col min="4617" max="4617" width="1.44140625" style="120" customWidth="1"/>
    <col min="4618" max="4618" width="12" style="120" customWidth="1"/>
    <col min="4619" max="4863" width="9.109375" style="120"/>
    <col min="4864" max="4864" width="57.33203125" style="120" customWidth="1"/>
    <col min="4865" max="4865" width="4.5546875" style="120" customWidth="1"/>
    <col min="4866" max="4866" width="12.88671875" style="120" customWidth="1"/>
    <col min="4867" max="4867" width="1.44140625" style="120" customWidth="1"/>
    <col min="4868" max="4868" width="12" style="120" customWidth="1"/>
    <col min="4869" max="4869" width="1.5546875" style="120" customWidth="1"/>
    <col min="4870" max="4870" width="15.6640625" style="120" customWidth="1"/>
    <col min="4871" max="4871" width="1.109375" style="120" customWidth="1"/>
    <col min="4872" max="4872" width="12.88671875" style="120" customWidth="1"/>
    <col min="4873" max="4873" width="1.44140625" style="120" customWidth="1"/>
    <col min="4874" max="4874" width="12" style="120" customWidth="1"/>
    <col min="4875" max="5119" width="9.109375" style="120"/>
    <col min="5120" max="5120" width="57.33203125" style="120" customWidth="1"/>
    <col min="5121" max="5121" width="4.5546875" style="120" customWidth="1"/>
    <col min="5122" max="5122" width="12.88671875" style="120" customWidth="1"/>
    <col min="5123" max="5123" width="1.44140625" style="120" customWidth="1"/>
    <col min="5124" max="5124" width="12" style="120" customWidth="1"/>
    <col min="5125" max="5125" width="1.5546875" style="120" customWidth="1"/>
    <col min="5126" max="5126" width="15.6640625" style="120" customWidth="1"/>
    <col min="5127" max="5127" width="1.109375" style="120" customWidth="1"/>
    <col min="5128" max="5128" width="12.88671875" style="120" customWidth="1"/>
    <col min="5129" max="5129" width="1.44140625" style="120" customWidth="1"/>
    <col min="5130" max="5130" width="12" style="120" customWidth="1"/>
    <col min="5131" max="5375" width="9.109375" style="120"/>
    <col min="5376" max="5376" width="57.33203125" style="120" customWidth="1"/>
    <col min="5377" max="5377" width="4.5546875" style="120" customWidth="1"/>
    <col min="5378" max="5378" width="12.88671875" style="120" customWidth="1"/>
    <col min="5379" max="5379" width="1.44140625" style="120" customWidth="1"/>
    <col min="5380" max="5380" width="12" style="120" customWidth="1"/>
    <col min="5381" max="5381" width="1.5546875" style="120" customWidth="1"/>
    <col min="5382" max="5382" width="15.6640625" style="120" customWidth="1"/>
    <col min="5383" max="5383" width="1.109375" style="120" customWidth="1"/>
    <col min="5384" max="5384" width="12.88671875" style="120" customWidth="1"/>
    <col min="5385" max="5385" width="1.44140625" style="120" customWidth="1"/>
    <col min="5386" max="5386" width="12" style="120" customWidth="1"/>
    <col min="5387" max="5631" width="9.109375" style="120"/>
    <col min="5632" max="5632" width="57.33203125" style="120" customWidth="1"/>
    <col min="5633" max="5633" width="4.5546875" style="120" customWidth="1"/>
    <col min="5634" max="5634" width="12.88671875" style="120" customWidth="1"/>
    <col min="5635" max="5635" width="1.44140625" style="120" customWidth="1"/>
    <col min="5636" max="5636" width="12" style="120" customWidth="1"/>
    <col min="5637" max="5637" width="1.5546875" style="120" customWidth="1"/>
    <col min="5638" max="5638" width="15.6640625" style="120" customWidth="1"/>
    <col min="5639" max="5639" width="1.109375" style="120" customWidth="1"/>
    <col min="5640" max="5640" width="12.88671875" style="120" customWidth="1"/>
    <col min="5641" max="5641" width="1.44140625" style="120" customWidth="1"/>
    <col min="5642" max="5642" width="12" style="120" customWidth="1"/>
    <col min="5643" max="5887" width="9.109375" style="120"/>
    <col min="5888" max="5888" width="57.33203125" style="120" customWidth="1"/>
    <col min="5889" max="5889" width="4.5546875" style="120" customWidth="1"/>
    <col min="5890" max="5890" width="12.88671875" style="120" customWidth="1"/>
    <col min="5891" max="5891" width="1.44140625" style="120" customWidth="1"/>
    <col min="5892" max="5892" width="12" style="120" customWidth="1"/>
    <col min="5893" max="5893" width="1.5546875" style="120" customWidth="1"/>
    <col min="5894" max="5894" width="15.6640625" style="120" customWidth="1"/>
    <col min="5895" max="5895" width="1.109375" style="120" customWidth="1"/>
    <col min="5896" max="5896" width="12.88671875" style="120" customWidth="1"/>
    <col min="5897" max="5897" width="1.44140625" style="120" customWidth="1"/>
    <col min="5898" max="5898" width="12" style="120" customWidth="1"/>
    <col min="5899" max="6143" width="9.109375" style="120"/>
    <col min="6144" max="6144" width="57.33203125" style="120" customWidth="1"/>
    <col min="6145" max="6145" width="4.5546875" style="120" customWidth="1"/>
    <col min="6146" max="6146" width="12.88671875" style="120" customWidth="1"/>
    <col min="6147" max="6147" width="1.44140625" style="120" customWidth="1"/>
    <col min="6148" max="6148" width="12" style="120" customWidth="1"/>
    <col min="6149" max="6149" width="1.5546875" style="120" customWidth="1"/>
    <col min="6150" max="6150" width="15.6640625" style="120" customWidth="1"/>
    <col min="6151" max="6151" width="1.109375" style="120" customWidth="1"/>
    <col min="6152" max="6152" width="12.88671875" style="120" customWidth="1"/>
    <col min="6153" max="6153" width="1.44140625" style="120" customWidth="1"/>
    <col min="6154" max="6154" width="12" style="120" customWidth="1"/>
    <col min="6155" max="6399" width="9.109375" style="120"/>
    <col min="6400" max="6400" width="57.33203125" style="120" customWidth="1"/>
    <col min="6401" max="6401" width="4.5546875" style="120" customWidth="1"/>
    <col min="6402" max="6402" width="12.88671875" style="120" customWidth="1"/>
    <col min="6403" max="6403" width="1.44140625" style="120" customWidth="1"/>
    <col min="6404" max="6404" width="12" style="120" customWidth="1"/>
    <col min="6405" max="6405" width="1.5546875" style="120" customWidth="1"/>
    <col min="6406" max="6406" width="15.6640625" style="120" customWidth="1"/>
    <col min="6407" max="6407" width="1.109375" style="120" customWidth="1"/>
    <col min="6408" max="6408" width="12.88671875" style="120" customWidth="1"/>
    <col min="6409" max="6409" width="1.44140625" style="120" customWidth="1"/>
    <col min="6410" max="6410" width="12" style="120" customWidth="1"/>
    <col min="6411" max="6655" width="9.109375" style="120"/>
    <col min="6656" max="6656" width="57.33203125" style="120" customWidth="1"/>
    <col min="6657" max="6657" width="4.5546875" style="120" customWidth="1"/>
    <col min="6658" max="6658" width="12.88671875" style="120" customWidth="1"/>
    <col min="6659" max="6659" width="1.44140625" style="120" customWidth="1"/>
    <col min="6660" max="6660" width="12" style="120" customWidth="1"/>
    <col min="6661" max="6661" width="1.5546875" style="120" customWidth="1"/>
    <col min="6662" max="6662" width="15.6640625" style="120" customWidth="1"/>
    <col min="6663" max="6663" width="1.109375" style="120" customWidth="1"/>
    <col min="6664" max="6664" width="12.88671875" style="120" customWidth="1"/>
    <col min="6665" max="6665" width="1.44140625" style="120" customWidth="1"/>
    <col min="6666" max="6666" width="12" style="120" customWidth="1"/>
    <col min="6667" max="6911" width="9.109375" style="120"/>
    <col min="6912" max="6912" width="57.33203125" style="120" customWidth="1"/>
    <col min="6913" max="6913" width="4.5546875" style="120" customWidth="1"/>
    <col min="6914" max="6914" width="12.88671875" style="120" customWidth="1"/>
    <col min="6915" max="6915" width="1.44140625" style="120" customWidth="1"/>
    <col min="6916" max="6916" width="12" style="120" customWidth="1"/>
    <col min="6917" max="6917" width="1.5546875" style="120" customWidth="1"/>
    <col min="6918" max="6918" width="15.6640625" style="120" customWidth="1"/>
    <col min="6919" max="6919" width="1.109375" style="120" customWidth="1"/>
    <col min="6920" max="6920" width="12.88671875" style="120" customWidth="1"/>
    <col min="6921" max="6921" width="1.44140625" style="120" customWidth="1"/>
    <col min="6922" max="6922" width="12" style="120" customWidth="1"/>
    <col min="6923" max="7167" width="9.109375" style="120"/>
    <col min="7168" max="7168" width="57.33203125" style="120" customWidth="1"/>
    <col min="7169" max="7169" width="4.5546875" style="120" customWidth="1"/>
    <col min="7170" max="7170" width="12.88671875" style="120" customWidth="1"/>
    <col min="7171" max="7171" width="1.44140625" style="120" customWidth="1"/>
    <col min="7172" max="7172" width="12" style="120" customWidth="1"/>
    <col min="7173" max="7173" width="1.5546875" style="120" customWidth="1"/>
    <col min="7174" max="7174" width="15.6640625" style="120" customWidth="1"/>
    <col min="7175" max="7175" width="1.109375" style="120" customWidth="1"/>
    <col min="7176" max="7176" width="12.88671875" style="120" customWidth="1"/>
    <col min="7177" max="7177" width="1.44140625" style="120" customWidth="1"/>
    <col min="7178" max="7178" width="12" style="120" customWidth="1"/>
    <col min="7179" max="7423" width="9.109375" style="120"/>
    <col min="7424" max="7424" width="57.33203125" style="120" customWidth="1"/>
    <col min="7425" max="7425" width="4.5546875" style="120" customWidth="1"/>
    <col min="7426" max="7426" width="12.88671875" style="120" customWidth="1"/>
    <col min="7427" max="7427" width="1.44140625" style="120" customWidth="1"/>
    <col min="7428" max="7428" width="12" style="120" customWidth="1"/>
    <col min="7429" max="7429" width="1.5546875" style="120" customWidth="1"/>
    <col min="7430" max="7430" width="15.6640625" style="120" customWidth="1"/>
    <col min="7431" max="7431" width="1.109375" style="120" customWidth="1"/>
    <col min="7432" max="7432" width="12.88671875" style="120" customWidth="1"/>
    <col min="7433" max="7433" width="1.44140625" style="120" customWidth="1"/>
    <col min="7434" max="7434" width="12" style="120" customWidth="1"/>
    <col min="7435" max="7679" width="9.109375" style="120"/>
    <col min="7680" max="7680" width="57.33203125" style="120" customWidth="1"/>
    <col min="7681" max="7681" width="4.5546875" style="120" customWidth="1"/>
    <col min="7682" max="7682" width="12.88671875" style="120" customWidth="1"/>
    <col min="7683" max="7683" width="1.44140625" style="120" customWidth="1"/>
    <col min="7684" max="7684" width="12" style="120" customWidth="1"/>
    <col min="7685" max="7685" width="1.5546875" style="120" customWidth="1"/>
    <col min="7686" max="7686" width="15.6640625" style="120" customWidth="1"/>
    <col min="7687" max="7687" width="1.109375" style="120" customWidth="1"/>
    <col min="7688" max="7688" width="12.88671875" style="120" customWidth="1"/>
    <col min="7689" max="7689" width="1.44140625" style="120" customWidth="1"/>
    <col min="7690" max="7690" width="12" style="120" customWidth="1"/>
    <col min="7691" max="7935" width="9.109375" style="120"/>
    <col min="7936" max="7936" width="57.33203125" style="120" customWidth="1"/>
    <col min="7937" max="7937" width="4.5546875" style="120" customWidth="1"/>
    <col min="7938" max="7938" width="12.88671875" style="120" customWidth="1"/>
    <col min="7939" max="7939" width="1.44140625" style="120" customWidth="1"/>
    <col min="7940" max="7940" width="12" style="120" customWidth="1"/>
    <col min="7941" max="7941" width="1.5546875" style="120" customWidth="1"/>
    <col min="7942" max="7942" width="15.6640625" style="120" customWidth="1"/>
    <col min="7943" max="7943" width="1.109375" style="120" customWidth="1"/>
    <col min="7944" max="7944" width="12.88671875" style="120" customWidth="1"/>
    <col min="7945" max="7945" width="1.44140625" style="120" customWidth="1"/>
    <col min="7946" max="7946" width="12" style="120" customWidth="1"/>
    <col min="7947" max="8191" width="9.109375" style="120"/>
    <col min="8192" max="8192" width="57.33203125" style="120" customWidth="1"/>
    <col min="8193" max="8193" width="4.5546875" style="120" customWidth="1"/>
    <col min="8194" max="8194" width="12.88671875" style="120" customWidth="1"/>
    <col min="8195" max="8195" width="1.44140625" style="120" customWidth="1"/>
    <col min="8196" max="8196" width="12" style="120" customWidth="1"/>
    <col min="8197" max="8197" width="1.5546875" style="120" customWidth="1"/>
    <col min="8198" max="8198" width="15.6640625" style="120" customWidth="1"/>
    <col min="8199" max="8199" width="1.109375" style="120" customWidth="1"/>
    <col min="8200" max="8200" width="12.88671875" style="120" customWidth="1"/>
    <col min="8201" max="8201" width="1.44140625" style="120" customWidth="1"/>
    <col min="8202" max="8202" width="12" style="120" customWidth="1"/>
    <col min="8203" max="8447" width="9.109375" style="120"/>
    <col min="8448" max="8448" width="57.33203125" style="120" customWidth="1"/>
    <col min="8449" max="8449" width="4.5546875" style="120" customWidth="1"/>
    <col min="8450" max="8450" width="12.88671875" style="120" customWidth="1"/>
    <col min="8451" max="8451" width="1.44140625" style="120" customWidth="1"/>
    <col min="8452" max="8452" width="12" style="120" customWidth="1"/>
    <col min="8453" max="8453" width="1.5546875" style="120" customWidth="1"/>
    <col min="8454" max="8454" width="15.6640625" style="120" customWidth="1"/>
    <col min="8455" max="8455" width="1.109375" style="120" customWidth="1"/>
    <col min="8456" max="8456" width="12.88671875" style="120" customWidth="1"/>
    <col min="8457" max="8457" width="1.44140625" style="120" customWidth="1"/>
    <col min="8458" max="8458" width="12" style="120" customWidth="1"/>
    <col min="8459" max="8703" width="9.109375" style="120"/>
    <col min="8704" max="8704" width="57.33203125" style="120" customWidth="1"/>
    <col min="8705" max="8705" width="4.5546875" style="120" customWidth="1"/>
    <col min="8706" max="8706" width="12.88671875" style="120" customWidth="1"/>
    <col min="8707" max="8707" width="1.44140625" style="120" customWidth="1"/>
    <col min="8708" max="8708" width="12" style="120" customWidth="1"/>
    <col min="8709" max="8709" width="1.5546875" style="120" customWidth="1"/>
    <col min="8710" max="8710" width="15.6640625" style="120" customWidth="1"/>
    <col min="8711" max="8711" width="1.109375" style="120" customWidth="1"/>
    <col min="8712" max="8712" width="12.88671875" style="120" customWidth="1"/>
    <col min="8713" max="8713" width="1.44140625" style="120" customWidth="1"/>
    <col min="8714" max="8714" width="12" style="120" customWidth="1"/>
    <col min="8715" max="8959" width="9.109375" style="120"/>
    <col min="8960" max="8960" width="57.33203125" style="120" customWidth="1"/>
    <col min="8961" max="8961" width="4.5546875" style="120" customWidth="1"/>
    <col min="8962" max="8962" width="12.88671875" style="120" customWidth="1"/>
    <col min="8963" max="8963" width="1.44140625" style="120" customWidth="1"/>
    <col min="8964" max="8964" width="12" style="120" customWidth="1"/>
    <col min="8965" max="8965" width="1.5546875" style="120" customWidth="1"/>
    <col min="8966" max="8966" width="15.6640625" style="120" customWidth="1"/>
    <col min="8967" max="8967" width="1.109375" style="120" customWidth="1"/>
    <col min="8968" max="8968" width="12.88671875" style="120" customWidth="1"/>
    <col min="8969" max="8969" width="1.44140625" style="120" customWidth="1"/>
    <col min="8970" max="8970" width="12" style="120" customWidth="1"/>
    <col min="8971" max="9215" width="9.109375" style="120"/>
    <col min="9216" max="9216" width="57.33203125" style="120" customWidth="1"/>
    <col min="9217" max="9217" width="4.5546875" style="120" customWidth="1"/>
    <col min="9218" max="9218" width="12.88671875" style="120" customWidth="1"/>
    <col min="9219" max="9219" width="1.44140625" style="120" customWidth="1"/>
    <col min="9220" max="9220" width="12" style="120" customWidth="1"/>
    <col min="9221" max="9221" width="1.5546875" style="120" customWidth="1"/>
    <col min="9222" max="9222" width="15.6640625" style="120" customWidth="1"/>
    <col min="9223" max="9223" width="1.109375" style="120" customWidth="1"/>
    <col min="9224" max="9224" width="12.88671875" style="120" customWidth="1"/>
    <col min="9225" max="9225" width="1.44140625" style="120" customWidth="1"/>
    <col min="9226" max="9226" width="12" style="120" customWidth="1"/>
    <col min="9227" max="9471" width="9.109375" style="120"/>
    <col min="9472" max="9472" width="57.33203125" style="120" customWidth="1"/>
    <col min="9473" max="9473" width="4.5546875" style="120" customWidth="1"/>
    <col min="9474" max="9474" width="12.88671875" style="120" customWidth="1"/>
    <col min="9475" max="9475" width="1.44140625" style="120" customWidth="1"/>
    <col min="9476" max="9476" width="12" style="120" customWidth="1"/>
    <col min="9477" max="9477" width="1.5546875" style="120" customWidth="1"/>
    <col min="9478" max="9478" width="15.6640625" style="120" customWidth="1"/>
    <col min="9479" max="9479" width="1.109375" style="120" customWidth="1"/>
    <col min="9480" max="9480" width="12.88671875" style="120" customWidth="1"/>
    <col min="9481" max="9481" width="1.44140625" style="120" customWidth="1"/>
    <col min="9482" max="9482" width="12" style="120" customWidth="1"/>
    <col min="9483" max="9727" width="9.109375" style="120"/>
    <col min="9728" max="9728" width="57.33203125" style="120" customWidth="1"/>
    <col min="9729" max="9729" width="4.5546875" style="120" customWidth="1"/>
    <col min="9730" max="9730" width="12.88671875" style="120" customWidth="1"/>
    <col min="9731" max="9731" width="1.44140625" style="120" customWidth="1"/>
    <col min="9732" max="9732" width="12" style="120" customWidth="1"/>
    <col min="9733" max="9733" width="1.5546875" style="120" customWidth="1"/>
    <col min="9734" max="9734" width="15.6640625" style="120" customWidth="1"/>
    <col min="9735" max="9735" width="1.109375" style="120" customWidth="1"/>
    <col min="9736" max="9736" width="12.88671875" style="120" customWidth="1"/>
    <col min="9737" max="9737" width="1.44140625" style="120" customWidth="1"/>
    <col min="9738" max="9738" width="12" style="120" customWidth="1"/>
    <col min="9739" max="9983" width="9.109375" style="120"/>
    <col min="9984" max="9984" width="57.33203125" style="120" customWidth="1"/>
    <col min="9985" max="9985" width="4.5546875" style="120" customWidth="1"/>
    <col min="9986" max="9986" width="12.88671875" style="120" customWidth="1"/>
    <col min="9987" max="9987" width="1.44140625" style="120" customWidth="1"/>
    <col min="9988" max="9988" width="12" style="120" customWidth="1"/>
    <col min="9989" max="9989" width="1.5546875" style="120" customWidth="1"/>
    <col min="9990" max="9990" width="15.6640625" style="120" customWidth="1"/>
    <col min="9991" max="9991" width="1.109375" style="120" customWidth="1"/>
    <col min="9992" max="9992" width="12.88671875" style="120" customWidth="1"/>
    <col min="9993" max="9993" width="1.44140625" style="120" customWidth="1"/>
    <col min="9994" max="9994" width="12" style="120" customWidth="1"/>
    <col min="9995" max="10239" width="9.109375" style="120"/>
    <col min="10240" max="10240" width="57.33203125" style="120" customWidth="1"/>
    <col min="10241" max="10241" width="4.5546875" style="120" customWidth="1"/>
    <col min="10242" max="10242" width="12.88671875" style="120" customWidth="1"/>
    <col min="10243" max="10243" width="1.44140625" style="120" customWidth="1"/>
    <col min="10244" max="10244" width="12" style="120" customWidth="1"/>
    <col min="10245" max="10245" width="1.5546875" style="120" customWidth="1"/>
    <col min="10246" max="10246" width="15.6640625" style="120" customWidth="1"/>
    <col min="10247" max="10247" width="1.109375" style="120" customWidth="1"/>
    <col min="10248" max="10248" width="12.88671875" style="120" customWidth="1"/>
    <col min="10249" max="10249" width="1.44140625" style="120" customWidth="1"/>
    <col min="10250" max="10250" width="12" style="120" customWidth="1"/>
    <col min="10251" max="10495" width="9.109375" style="120"/>
    <col min="10496" max="10496" width="57.33203125" style="120" customWidth="1"/>
    <col min="10497" max="10497" width="4.5546875" style="120" customWidth="1"/>
    <col min="10498" max="10498" width="12.88671875" style="120" customWidth="1"/>
    <col min="10499" max="10499" width="1.44140625" style="120" customWidth="1"/>
    <col min="10500" max="10500" width="12" style="120" customWidth="1"/>
    <col min="10501" max="10501" width="1.5546875" style="120" customWidth="1"/>
    <col min="10502" max="10502" width="15.6640625" style="120" customWidth="1"/>
    <col min="10503" max="10503" width="1.109375" style="120" customWidth="1"/>
    <col min="10504" max="10504" width="12.88671875" style="120" customWidth="1"/>
    <col min="10505" max="10505" width="1.44140625" style="120" customWidth="1"/>
    <col min="10506" max="10506" width="12" style="120" customWidth="1"/>
    <col min="10507" max="10751" width="9.109375" style="120"/>
    <col min="10752" max="10752" width="57.33203125" style="120" customWidth="1"/>
    <col min="10753" max="10753" width="4.5546875" style="120" customWidth="1"/>
    <col min="10754" max="10754" width="12.88671875" style="120" customWidth="1"/>
    <col min="10755" max="10755" width="1.44140625" style="120" customWidth="1"/>
    <col min="10756" max="10756" width="12" style="120" customWidth="1"/>
    <col min="10757" max="10757" width="1.5546875" style="120" customWidth="1"/>
    <col min="10758" max="10758" width="15.6640625" style="120" customWidth="1"/>
    <col min="10759" max="10759" width="1.109375" style="120" customWidth="1"/>
    <col min="10760" max="10760" width="12.88671875" style="120" customWidth="1"/>
    <col min="10761" max="10761" width="1.44140625" style="120" customWidth="1"/>
    <col min="10762" max="10762" width="12" style="120" customWidth="1"/>
    <col min="10763" max="11007" width="9.109375" style="120"/>
    <col min="11008" max="11008" width="57.33203125" style="120" customWidth="1"/>
    <col min="11009" max="11009" width="4.5546875" style="120" customWidth="1"/>
    <col min="11010" max="11010" width="12.88671875" style="120" customWidth="1"/>
    <col min="11011" max="11011" width="1.44140625" style="120" customWidth="1"/>
    <col min="11012" max="11012" width="12" style="120" customWidth="1"/>
    <col min="11013" max="11013" width="1.5546875" style="120" customWidth="1"/>
    <col min="11014" max="11014" width="15.6640625" style="120" customWidth="1"/>
    <col min="11015" max="11015" width="1.109375" style="120" customWidth="1"/>
    <col min="11016" max="11016" width="12.88671875" style="120" customWidth="1"/>
    <col min="11017" max="11017" width="1.44140625" style="120" customWidth="1"/>
    <col min="11018" max="11018" width="12" style="120" customWidth="1"/>
    <col min="11019" max="11263" width="9.109375" style="120"/>
    <col min="11264" max="11264" width="57.33203125" style="120" customWidth="1"/>
    <col min="11265" max="11265" width="4.5546875" style="120" customWidth="1"/>
    <col min="11266" max="11266" width="12.88671875" style="120" customWidth="1"/>
    <col min="11267" max="11267" width="1.44140625" style="120" customWidth="1"/>
    <col min="11268" max="11268" width="12" style="120" customWidth="1"/>
    <col min="11269" max="11269" width="1.5546875" style="120" customWidth="1"/>
    <col min="11270" max="11270" width="15.6640625" style="120" customWidth="1"/>
    <col min="11271" max="11271" width="1.109375" style="120" customWidth="1"/>
    <col min="11272" max="11272" width="12.88671875" style="120" customWidth="1"/>
    <col min="11273" max="11273" width="1.44140625" style="120" customWidth="1"/>
    <col min="11274" max="11274" width="12" style="120" customWidth="1"/>
    <col min="11275" max="11519" width="9.109375" style="120"/>
    <col min="11520" max="11520" width="57.33203125" style="120" customWidth="1"/>
    <col min="11521" max="11521" width="4.5546875" style="120" customWidth="1"/>
    <col min="11522" max="11522" width="12.88671875" style="120" customWidth="1"/>
    <col min="11523" max="11523" width="1.44140625" style="120" customWidth="1"/>
    <col min="11524" max="11524" width="12" style="120" customWidth="1"/>
    <col min="11525" max="11525" width="1.5546875" style="120" customWidth="1"/>
    <col min="11526" max="11526" width="15.6640625" style="120" customWidth="1"/>
    <col min="11527" max="11527" width="1.109375" style="120" customWidth="1"/>
    <col min="11528" max="11528" width="12.88671875" style="120" customWidth="1"/>
    <col min="11529" max="11529" width="1.44140625" style="120" customWidth="1"/>
    <col min="11530" max="11530" width="12" style="120" customWidth="1"/>
    <col min="11531" max="11775" width="9.109375" style="120"/>
    <col min="11776" max="11776" width="57.33203125" style="120" customWidth="1"/>
    <col min="11777" max="11777" width="4.5546875" style="120" customWidth="1"/>
    <col min="11778" max="11778" width="12.88671875" style="120" customWidth="1"/>
    <col min="11779" max="11779" width="1.44140625" style="120" customWidth="1"/>
    <col min="11780" max="11780" width="12" style="120" customWidth="1"/>
    <col min="11781" max="11781" width="1.5546875" style="120" customWidth="1"/>
    <col min="11782" max="11782" width="15.6640625" style="120" customWidth="1"/>
    <col min="11783" max="11783" width="1.109375" style="120" customWidth="1"/>
    <col min="11784" max="11784" width="12.88671875" style="120" customWidth="1"/>
    <col min="11785" max="11785" width="1.44140625" style="120" customWidth="1"/>
    <col min="11786" max="11786" width="12" style="120" customWidth="1"/>
    <col min="11787" max="12031" width="9.109375" style="120"/>
    <col min="12032" max="12032" width="57.33203125" style="120" customWidth="1"/>
    <col min="12033" max="12033" width="4.5546875" style="120" customWidth="1"/>
    <col min="12034" max="12034" width="12.88671875" style="120" customWidth="1"/>
    <col min="12035" max="12035" width="1.44140625" style="120" customWidth="1"/>
    <col min="12036" max="12036" width="12" style="120" customWidth="1"/>
    <col min="12037" max="12037" width="1.5546875" style="120" customWidth="1"/>
    <col min="12038" max="12038" width="15.6640625" style="120" customWidth="1"/>
    <col min="12039" max="12039" width="1.109375" style="120" customWidth="1"/>
    <col min="12040" max="12040" width="12.88671875" style="120" customWidth="1"/>
    <col min="12041" max="12041" width="1.44140625" style="120" customWidth="1"/>
    <col min="12042" max="12042" width="12" style="120" customWidth="1"/>
    <col min="12043" max="12287" width="9.109375" style="120"/>
    <col min="12288" max="12288" width="57.33203125" style="120" customWidth="1"/>
    <col min="12289" max="12289" width="4.5546875" style="120" customWidth="1"/>
    <col min="12290" max="12290" width="12.88671875" style="120" customWidth="1"/>
    <col min="12291" max="12291" width="1.44140625" style="120" customWidth="1"/>
    <col min="12292" max="12292" width="12" style="120" customWidth="1"/>
    <col min="12293" max="12293" width="1.5546875" style="120" customWidth="1"/>
    <col min="12294" max="12294" width="15.6640625" style="120" customWidth="1"/>
    <col min="12295" max="12295" width="1.109375" style="120" customWidth="1"/>
    <col min="12296" max="12296" width="12.88671875" style="120" customWidth="1"/>
    <col min="12297" max="12297" width="1.44140625" style="120" customWidth="1"/>
    <col min="12298" max="12298" width="12" style="120" customWidth="1"/>
    <col min="12299" max="12543" width="9.109375" style="120"/>
    <col min="12544" max="12544" width="57.33203125" style="120" customWidth="1"/>
    <col min="12545" max="12545" width="4.5546875" style="120" customWidth="1"/>
    <col min="12546" max="12546" width="12.88671875" style="120" customWidth="1"/>
    <col min="12547" max="12547" width="1.44140625" style="120" customWidth="1"/>
    <col min="12548" max="12548" width="12" style="120" customWidth="1"/>
    <col min="12549" max="12549" width="1.5546875" style="120" customWidth="1"/>
    <col min="12550" max="12550" width="15.6640625" style="120" customWidth="1"/>
    <col min="12551" max="12551" width="1.109375" style="120" customWidth="1"/>
    <col min="12552" max="12552" width="12.88671875" style="120" customWidth="1"/>
    <col min="12553" max="12553" width="1.44140625" style="120" customWidth="1"/>
    <col min="12554" max="12554" width="12" style="120" customWidth="1"/>
    <col min="12555" max="12799" width="9.109375" style="120"/>
    <col min="12800" max="12800" width="57.33203125" style="120" customWidth="1"/>
    <col min="12801" max="12801" width="4.5546875" style="120" customWidth="1"/>
    <col min="12802" max="12802" width="12.88671875" style="120" customWidth="1"/>
    <col min="12803" max="12803" width="1.44140625" style="120" customWidth="1"/>
    <col min="12804" max="12804" width="12" style="120" customWidth="1"/>
    <col min="12805" max="12805" width="1.5546875" style="120" customWidth="1"/>
    <col min="12806" max="12806" width="15.6640625" style="120" customWidth="1"/>
    <col min="12807" max="12807" width="1.109375" style="120" customWidth="1"/>
    <col min="12808" max="12808" width="12.88671875" style="120" customWidth="1"/>
    <col min="12809" max="12809" width="1.44140625" style="120" customWidth="1"/>
    <col min="12810" max="12810" width="12" style="120" customWidth="1"/>
    <col min="12811" max="13055" width="9.109375" style="120"/>
    <col min="13056" max="13056" width="57.33203125" style="120" customWidth="1"/>
    <col min="13057" max="13057" width="4.5546875" style="120" customWidth="1"/>
    <col min="13058" max="13058" width="12.88671875" style="120" customWidth="1"/>
    <col min="13059" max="13059" width="1.44140625" style="120" customWidth="1"/>
    <col min="13060" max="13060" width="12" style="120" customWidth="1"/>
    <col min="13061" max="13061" width="1.5546875" style="120" customWidth="1"/>
    <col min="13062" max="13062" width="15.6640625" style="120" customWidth="1"/>
    <col min="13063" max="13063" width="1.109375" style="120" customWidth="1"/>
    <col min="13064" max="13064" width="12.88671875" style="120" customWidth="1"/>
    <col min="13065" max="13065" width="1.44140625" style="120" customWidth="1"/>
    <col min="13066" max="13066" width="12" style="120" customWidth="1"/>
    <col min="13067" max="13311" width="9.109375" style="120"/>
    <col min="13312" max="13312" width="57.33203125" style="120" customWidth="1"/>
    <col min="13313" max="13313" width="4.5546875" style="120" customWidth="1"/>
    <col min="13314" max="13314" width="12.88671875" style="120" customWidth="1"/>
    <col min="13315" max="13315" width="1.44140625" style="120" customWidth="1"/>
    <col min="13316" max="13316" width="12" style="120" customWidth="1"/>
    <col min="13317" max="13317" width="1.5546875" style="120" customWidth="1"/>
    <col min="13318" max="13318" width="15.6640625" style="120" customWidth="1"/>
    <col min="13319" max="13319" width="1.109375" style="120" customWidth="1"/>
    <col min="13320" max="13320" width="12.88671875" style="120" customWidth="1"/>
    <col min="13321" max="13321" width="1.44140625" style="120" customWidth="1"/>
    <col min="13322" max="13322" width="12" style="120" customWidth="1"/>
    <col min="13323" max="13567" width="9.109375" style="120"/>
    <col min="13568" max="13568" width="57.33203125" style="120" customWidth="1"/>
    <col min="13569" max="13569" width="4.5546875" style="120" customWidth="1"/>
    <col min="13570" max="13570" width="12.88671875" style="120" customWidth="1"/>
    <col min="13571" max="13571" width="1.44140625" style="120" customWidth="1"/>
    <col min="13572" max="13572" width="12" style="120" customWidth="1"/>
    <col min="13573" max="13573" width="1.5546875" style="120" customWidth="1"/>
    <col min="13574" max="13574" width="15.6640625" style="120" customWidth="1"/>
    <col min="13575" max="13575" width="1.109375" style="120" customWidth="1"/>
    <col min="13576" max="13576" width="12.88671875" style="120" customWidth="1"/>
    <col min="13577" max="13577" width="1.44140625" style="120" customWidth="1"/>
    <col min="13578" max="13578" width="12" style="120" customWidth="1"/>
    <col min="13579" max="13823" width="9.109375" style="120"/>
    <col min="13824" max="13824" width="57.33203125" style="120" customWidth="1"/>
    <col min="13825" max="13825" width="4.5546875" style="120" customWidth="1"/>
    <col min="13826" max="13826" width="12.88671875" style="120" customWidth="1"/>
    <col min="13827" max="13827" width="1.44140625" style="120" customWidth="1"/>
    <col min="13828" max="13828" width="12" style="120" customWidth="1"/>
    <col min="13829" max="13829" width="1.5546875" style="120" customWidth="1"/>
    <col min="13830" max="13830" width="15.6640625" style="120" customWidth="1"/>
    <col min="13831" max="13831" width="1.109375" style="120" customWidth="1"/>
    <col min="13832" max="13832" width="12.88671875" style="120" customWidth="1"/>
    <col min="13833" max="13833" width="1.44140625" style="120" customWidth="1"/>
    <col min="13834" max="13834" width="12" style="120" customWidth="1"/>
    <col min="13835" max="14079" width="9.109375" style="120"/>
    <col min="14080" max="14080" width="57.33203125" style="120" customWidth="1"/>
    <col min="14081" max="14081" width="4.5546875" style="120" customWidth="1"/>
    <col min="14082" max="14082" width="12.88671875" style="120" customWidth="1"/>
    <col min="14083" max="14083" width="1.44140625" style="120" customWidth="1"/>
    <col min="14084" max="14084" width="12" style="120" customWidth="1"/>
    <col min="14085" max="14085" width="1.5546875" style="120" customWidth="1"/>
    <col min="14086" max="14086" width="15.6640625" style="120" customWidth="1"/>
    <col min="14087" max="14087" width="1.109375" style="120" customWidth="1"/>
    <col min="14088" max="14088" width="12.88671875" style="120" customWidth="1"/>
    <col min="14089" max="14089" width="1.44140625" style="120" customWidth="1"/>
    <col min="14090" max="14090" width="12" style="120" customWidth="1"/>
    <col min="14091" max="14335" width="9.109375" style="120"/>
    <col min="14336" max="14336" width="57.33203125" style="120" customWidth="1"/>
    <col min="14337" max="14337" width="4.5546875" style="120" customWidth="1"/>
    <col min="14338" max="14338" width="12.88671875" style="120" customWidth="1"/>
    <col min="14339" max="14339" width="1.44140625" style="120" customWidth="1"/>
    <col min="14340" max="14340" width="12" style="120" customWidth="1"/>
    <col min="14341" max="14341" width="1.5546875" style="120" customWidth="1"/>
    <col min="14342" max="14342" width="15.6640625" style="120" customWidth="1"/>
    <col min="14343" max="14343" width="1.109375" style="120" customWidth="1"/>
    <col min="14344" max="14344" width="12.88671875" style="120" customWidth="1"/>
    <col min="14345" max="14345" width="1.44140625" style="120" customWidth="1"/>
    <col min="14346" max="14346" width="12" style="120" customWidth="1"/>
    <col min="14347" max="14591" width="9.109375" style="120"/>
    <col min="14592" max="14592" width="57.33203125" style="120" customWidth="1"/>
    <col min="14593" max="14593" width="4.5546875" style="120" customWidth="1"/>
    <col min="14594" max="14594" width="12.88671875" style="120" customWidth="1"/>
    <col min="14595" max="14595" width="1.44140625" style="120" customWidth="1"/>
    <col min="14596" max="14596" width="12" style="120" customWidth="1"/>
    <col min="14597" max="14597" width="1.5546875" style="120" customWidth="1"/>
    <col min="14598" max="14598" width="15.6640625" style="120" customWidth="1"/>
    <col min="14599" max="14599" width="1.109375" style="120" customWidth="1"/>
    <col min="14600" max="14600" width="12.88671875" style="120" customWidth="1"/>
    <col min="14601" max="14601" width="1.44140625" style="120" customWidth="1"/>
    <col min="14602" max="14602" width="12" style="120" customWidth="1"/>
    <col min="14603" max="14847" width="9.109375" style="120"/>
    <col min="14848" max="14848" width="57.33203125" style="120" customWidth="1"/>
    <col min="14849" max="14849" width="4.5546875" style="120" customWidth="1"/>
    <col min="14850" max="14850" width="12.88671875" style="120" customWidth="1"/>
    <col min="14851" max="14851" width="1.44140625" style="120" customWidth="1"/>
    <col min="14852" max="14852" width="12" style="120" customWidth="1"/>
    <col min="14853" max="14853" width="1.5546875" style="120" customWidth="1"/>
    <col min="14854" max="14854" width="15.6640625" style="120" customWidth="1"/>
    <col min="14855" max="14855" width="1.109375" style="120" customWidth="1"/>
    <col min="14856" max="14856" width="12.88671875" style="120" customWidth="1"/>
    <col min="14857" max="14857" width="1.44140625" style="120" customWidth="1"/>
    <col min="14858" max="14858" width="12" style="120" customWidth="1"/>
    <col min="14859" max="15103" width="9.109375" style="120"/>
    <col min="15104" max="15104" width="57.33203125" style="120" customWidth="1"/>
    <col min="15105" max="15105" width="4.5546875" style="120" customWidth="1"/>
    <col min="15106" max="15106" width="12.88671875" style="120" customWidth="1"/>
    <col min="15107" max="15107" width="1.44140625" style="120" customWidth="1"/>
    <col min="15108" max="15108" width="12" style="120" customWidth="1"/>
    <col min="15109" max="15109" width="1.5546875" style="120" customWidth="1"/>
    <col min="15110" max="15110" width="15.6640625" style="120" customWidth="1"/>
    <col min="15111" max="15111" width="1.109375" style="120" customWidth="1"/>
    <col min="15112" max="15112" width="12.88671875" style="120" customWidth="1"/>
    <col min="15113" max="15113" width="1.44140625" style="120" customWidth="1"/>
    <col min="15114" max="15114" width="12" style="120" customWidth="1"/>
    <col min="15115" max="15359" width="9.109375" style="120"/>
    <col min="15360" max="15360" width="57.33203125" style="120" customWidth="1"/>
    <col min="15361" max="15361" width="4.5546875" style="120" customWidth="1"/>
    <col min="15362" max="15362" width="12.88671875" style="120" customWidth="1"/>
    <col min="15363" max="15363" width="1.44140625" style="120" customWidth="1"/>
    <col min="15364" max="15364" width="12" style="120" customWidth="1"/>
    <col min="15365" max="15365" width="1.5546875" style="120" customWidth="1"/>
    <col min="15366" max="15366" width="15.6640625" style="120" customWidth="1"/>
    <col min="15367" max="15367" width="1.109375" style="120" customWidth="1"/>
    <col min="15368" max="15368" width="12.88671875" style="120" customWidth="1"/>
    <col min="15369" max="15369" width="1.44140625" style="120" customWidth="1"/>
    <col min="15370" max="15370" width="12" style="120" customWidth="1"/>
    <col min="15371" max="15615" width="9.109375" style="120"/>
    <col min="15616" max="15616" width="57.33203125" style="120" customWidth="1"/>
    <col min="15617" max="15617" width="4.5546875" style="120" customWidth="1"/>
    <col min="15618" max="15618" width="12.88671875" style="120" customWidth="1"/>
    <col min="15619" max="15619" width="1.44140625" style="120" customWidth="1"/>
    <col min="15620" max="15620" width="12" style="120" customWidth="1"/>
    <col min="15621" max="15621" width="1.5546875" style="120" customWidth="1"/>
    <col min="15622" max="15622" width="15.6640625" style="120" customWidth="1"/>
    <col min="15623" max="15623" width="1.109375" style="120" customWidth="1"/>
    <col min="15624" max="15624" width="12.88671875" style="120" customWidth="1"/>
    <col min="15625" max="15625" width="1.44140625" style="120" customWidth="1"/>
    <col min="15626" max="15626" width="12" style="120" customWidth="1"/>
    <col min="15627" max="15871" width="9.109375" style="120"/>
    <col min="15872" max="15872" width="57.33203125" style="120" customWidth="1"/>
    <col min="15873" max="15873" width="4.5546875" style="120" customWidth="1"/>
    <col min="15874" max="15874" width="12.88671875" style="120" customWidth="1"/>
    <col min="15875" max="15875" width="1.44140625" style="120" customWidth="1"/>
    <col min="15876" max="15876" width="12" style="120" customWidth="1"/>
    <col min="15877" max="15877" width="1.5546875" style="120" customWidth="1"/>
    <col min="15878" max="15878" width="15.6640625" style="120" customWidth="1"/>
    <col min="15879" max="15879" width="1.109375" style="120" customWidth="1"/>
    <col min="15880" max="15880" width="12.88671875" style="120" customWidth="1"/>
    <col min="15881" max="15881" width="1.44140625" style="120" customWidth="1"/>
    <col min="15882" max="15882" width="12" style="120" customWidth="1"/>
    <col min="15883" max="16127" width="9.109375" style="120"/>
    <col min="16128" max="16128" width="57.33203125" style="120" customWidth="1"/>
    <col min="16129" max="16129" width="4.5546875" style="120" customWidth="1"/>
    <col min="16130" max="16130" width="12.88671875" style="120" customWidth="1"/>
    <col min="16131" max="16131" width="1.44140625" style="120" customWidth="1"/>
    <col min="16132" max="16132" width="12" style="120" customWidth="1"/>
    <col min="16133" max="16133" width="1.5546875" style="120" customWidth="1"/>
    <col min="16134" max="16134" width="15.6640625" style="120" customWidth="1"/>
    <col min="16135" max="16135" width="1.109375" style="120" customWidth="1"/>
    <col min="16136" max="16136" width="12.88671875" style="120" customWidth="1"/>
    <col min="16137" max="16137" width="1.44140625" style="120" customWidth="1"/>
    <col min="16138" max="16138" width="12" style="120" customWidth="1"/>
    <col min="16139" max="16384" width="9.109375" style="120"/>
  </cols>
  <sheetData>
    <row r="1" spans="1:16">
      <c r="A1" s="80" t="s">
        <v>70</v>
      </c>
      <c r="B1" s="118"/>
      <c r="C1" s="119"/>
      <c r="D1" s="119"/>
      <c r="E1" s="119"/>
      <c r="F1" s="119"/>
      <c r="G1" s="119"/>
      <c r="H1" s="119"/>
      <c r="I1" s="119"/>
      <c r="J1" s="119"/>
      <c r="K1" s="119"/>
    </row>
    <row r="2" spans="1:16">
      <c r="A2" s="252" t="s">
        <v>86</v>
      </c>
      <c r="B2" s="252"/>
      <c r="C2" s="253"/>
      <c r="D2" s="253"/>
      <c r="E2" s="253"/>
      <c r="F2" s="253"/>
      <c r="G2" s="253"/>
      <c r="H2" s="253"/>
      <c r="I2" s="253"/>
      <c r="J2" s="253"/>
      <c r="K2" s="253"/>
    </row>
    <row r="3" spans="1:16">
      <c r="A3" s="89" t="s">
        <v>143</v>
      </c>
      <c r="B3" s="121"/>
      <c r="C3" s="45"/>
      <c r="D3" s="45"/>
      <c r="E3" s="45"/>
      <c r="F3" s="45"/>
      <c r="G3" s="45"/>
      <c r="H3" s="45"/>
      <c r="I3" s="45"/>
      <c r="J3" s="45"/>
      <c r="K3" s="45"/>
    </row>
    <row r="4" spans="1:16">
      <c r="A4" s="122"/>
      <c r="B4" s="123"/>
      <c r="C4" s="124"/>
      <c r="D4" s="124"/>
      <c r="E4" s="124"/>
      <c r="F4" s="124"/>
      <c r="G4" s="124"/>
      <c r="H4" s="124"/>
      <c r="I4" s="124"/>
      <c r="J4" s="124"/>
      <c r="K4" s="124"/>
    </row>
    <row r="5" spans="1:16">
      <c r="A5" s="122" t="s">
        <v>69</v>
      </c>
      <c r="B5" s="123"/>
      <c r="C5" s="124"/>
      <c r="D5" s="124"/>
      <c r="E5" s="124"/>
      <c r="F5" s="124"/>
      <c r="G5" s="124"/>
      <c r="H5" s="124"/>
      <c r="I5" s="124"/>
      <c r="J5" s="124"/>
      <c r="K5" s="124"/>
    </row>
    <row r="6" spans="1:16">
      <c r="A6" s="254"/>
      <c r="B6" s="254"/>
      <c r="C6" s="255"/>
      <c r="D6" s="255"/>
      <c r="E6" s="255"/>
      <c r="F6" s="255"/>
      <c r="G6" s="255"/>
      <c r="H6" s="255"/>
      <c r="I6" s="255"/>
      <c r="J6" s="255"/>
      <c r="K6" s="255"/>
    </row>
    <row r="7" spans="1:16" ht="79.2">
      <c r="A7" s="125"/>
      <c r="B7" s="126" t="s">
        <v>20</v>
      </c>
      <c r="C7" s="127" t="s">
        <v>87</v>
      </c>
      <c r="D7" s="127"/>
      <c r="E7" s="127" t="s">
        <v>88</v>
      </c>
      <c r="F7" s="127"/>
      <c r="G7" s="127" t="s">
        <v>108</v>
      </c>
      <c r="H7" s="127"/>
      <c r="I7" s="127" t="s">
        <v>134</v>
      </c>
      <c r="J7" s="127"/>
      <c r="K7" s="127" t="s">
        <v>89</v>
      </c>
      <c r="L7" s="128"/>
      <c r="M7" s="128"/>
      <c r="N7" s="128"/>
      <c r="O7" s="128"/>
      <c r="P7" s="128"/>
    </row>
    <row r="8" spans="1:16" s="134" customFormat="1">
      <c r="A8" s="129"/>
      <c r="B8" s="130"/>
      <c r="C8" s="81" t="s">
        <v>22</v>
      </c>
      <c r="D8" s="131"/>
      <c r="E8" s="81" t="s">
        <v>22</v>
      </c>
      <c r="F8" s="132"/>
      <c r="G8" s="81" t="s">
        <v>22</v>
      </c>
      <c r="H8" s="131"/>
      <c r="I8" s="81" t="s">
        <v>22</v>
      </c>
      <c r="J8" s="131"/>
      <c r="K8" s="81" t="s">
        <v>22</v>
      </c>
      <c r="L8" s="133"/>
      <c r="M8" s="133"/>
      <c r="N8" s="133"/>
      <c r="O8" s="133"/>
      <c r="P8" s="133"/>
    </row>
    <row r="9" spans="1:16" s="134" customFormat="1">
      <c r="A9" s="129"/>
      <c r="B9" s="130"/>
      <c r="C9" s="135"/>
      <c r="D9" s="136"/>
      <c r="E9" s="135"/>
      <c r="F9" s="135"/>
      <c r="G9" s="135"/>
      <c r="H9" s="136"/>
      <c r="I9" s="135"/>
      <c r="J9" s="136"/>
      <c r="K9" s="135"/>
      <c r="L9" s="133"/>
      <c r="M9" s="133"/>
      <c r="N9" s="133"/>
      <c r="O9" s="133"/>
      <c r="P9" s="133"/>
    </row>
    <row r="10" spans="1:16">
      <c r="A10" s="137"/>
      <c r="B10" s="138"/>
      <c r="C10" s="6"/>
      <c r="D10" s="6"/>
      <c r="E10" s="6"/>
      <c r="F10" s="6"/>
      <c r="G10" s="6"/>
      <c r="H10" s="6"/>
      <c r="I10" s="6"/>
      <c r="J10" s="6"/>
      <c r="K10" s="6"/>
    </row>
    <row r="11" spans="1:16" ht="14.4" thickBot="1">
      <c r="A11" s="139" t="s">
        <v>138</v>
      </c>
      <c r="B11" s="140"/>
      <c r="C11" s="8">
        <v>6583</v>
      </c>
      <c r="D11" s="9"/>
      <c r="E11" s="8">
        <v>6949</v>
      </c>
      <c r="F11" s="10"/>
      <c r="G11" s="8">
        <v>260</v>
      </c>
      <c r="H11" s="10"/>
      <c r="I11" s="8">
        <v>2255</v>
      </c>
      <c r="J11" s="10"/>
      <c r="K11" s="8">
        <f>I11+G11+E11+C11</f>
        <v>16047</v>
      </c>
    </row>
    <row r="12" spans="1:16" ht="14.4" thickTop="1">
      <c r="A12" s="139"/>
      <c r="B12" s="11"/>
      <c r="C12" s="12"/>
      <c r="D12" s="141"/>
      <c r="E12" s="141"/>
      <c r="F12" s="10"/>
      <c r="G12" s="141"/>
      <c r="H12" s="10"/>
      <c r="I12" s="141"/>
      <c r="J12" s="10"/>
      <c r="K12" s="141"/>
    </row>
    <row r="13" spans="1:16">
      <c r="A13" s="142" t="s">
        <v>123</v>
      </c>
      <c r="B13" s="143"/>
      <c r="C13" s="141"/>
      <c r="D13" s="141"/>
      <c r="E13" s="141"/>
      <c r="F13" s="141"/>
      <c r="G13" s="141"/>
      <c r="H13" s="141"/>
      <c r="I13" s="141"/>
      <c r="J13" s="141"/>
      <c r="K13" s="141"/>
    </row>
    <row r="14" spans="1:16">
      <c r="A14" s="144"/>
      <c r="B14" s="143"/>
      <c r="C14" s="141"/>
      <c r="D14" s="141"/>
      <c r="E14" s="141"/>
      <c r="F14" s="141"/>
      <c r="G14" s="141"/>
      <c r="H14" s="141"/>
      <c r="I14" s="141"/>
      <c r="J14" s="141"/>
      <c r="K14" s="141"/>
    </row>
    <row r="15" spans="1:16">
      <c r="A15" s="144" t="s">
        <v>90</v>
      </c>
      <c r="B15" s="145"/>
      <c r="C15" s="13">
        <f>C16+C17</f>
        <v>0</v>
      </c>
      <c r="D15" s="10"/>
      <c r="E15" s="13">
        <f>SUM(E16:E17)</f>
        <v>0</v>
      </c>
      <c r="F15" s="10"/>
      <c r="G15" s="13">
        <f>G16+G17</f>
        <v>0</v>
      </c>
      <c r="H15" s="10"/>
      <c r="I15" s="13">
        <f>SUM(I16:I17)</f>
        <v>-1912</v>
      </c>
      <c r="J15" s="10"/>
      <c r="K15" s="13">
        <f t="shared" ref="K15:K20" si="0">+C15+E15+G15+I15</f>
        <v>-1912</v>
      </c>
    </row>
    <row r="16" spans="1:16">
      <c r="A16" s="146" t="s">
        <v>91</v>
      </c>
      <c r="B16" s="147"/>
      <c r="C16" s="14">
        <v>0</v>
      </c>
      <c r="D16" s="14"/>
      <c r="E16" s="14">
        <v>0</v>
      </c>
      <c r="F16" s="14"/>
      <c r="G16" s="14">
        <v>0</v>
      </c>
      <c r="H16" s="14"/>
      <c r="I16" s="14">
        <v>-1912</v>
      </c>
      <c r="J16" s="14"/>
      <c r="K16" s="10">
        <f t="shared" si="0"/>
        <v>-1912</v>
      </c>
    </row>
    <row r="17" spans="1:11">
      <c r="A17" s="146" t="s">
        <v>92</v>
      </c>
      <c r="B17" s="147"/>
      <c r="C17" s="14">
        <v>0</v>
      </c>
      <c r="D17" s="14"/>
      <c r="E17" s="14">
        <v>0</v>
      </c>
      <c r="F17" s="14"/>
      <c r="G17" s="14">
        <v>0</v>
      </c>
      <c r="H17" s="14"/>
      <c r="I17" s="14">
        <v>0</v>
      </c>
      <c r="J17" s="14"/>
      <c r="K17" s="10">
        <f t="shared" si="0"/>
        <v>0</v>
      </c>
    </row>
    <row r="18" spans="1:11">
      <c r="A18" s="139" t="s">
        <v>93</v>
      </c>
      <c r="B18" s="145"/>
      <c r="C18" s="15">
        <f>C19+C20</f>
        <v>0</v>
      </c>
      <c r="D18" s="9"/>
      <c r="E18" s="15">
        <f>E19+E20</f>
        <v>0</v>
      </c>
      <c r="F18" s="9"/>
      <c r="G18" s="15">
        <f>SUM(G19:G20)</f>
        <v>62</v>
      </c>
      <c r="H18" s="9"/>
      <c r="I18" s="15">
        <f>SUM(I19:I20)</f>
        <v>6621</v>
      </c>
      <c r="J18" s="9"/>
      <c r="K18" s="15">
        <f>+C18+E18+G18+I18</f>
        <v>6683</v>
      </c>
    </row>
    <row r="19" spans="1:11">
      <c r="A19" s="146" t="s">
        <v>94</v>
      </c>
      <c r="B19" s="145"/>
      <c r="C19" s="10">
        <v>0</v>
      </c>
      <c r="D19" s="10"/>
      <c r="E19" s="10">
        <v>0</v>
      </c>
      <c r="F19" s="10"/>
      <c r="G19" s="14">
        <v>0</v>
      </c>
      <c r="H19" s="14"/>
      <c r="I19" s="14">
        <v>6630</v>
      </c>
      <c r="J19" s="14"/>
      <c r="K19" s="14">
        <f t="shared" si="0"/>
        <v>6630</v>
      </c>
    </row>
    <row r="20" spans="1:11">
      <c r="A20" s="146" t="s">
        <v>95</v>
      </c>
      <c r="B20" s="145"/>
      <c r="C20" s="10">
        <v>0</v>
      </c>
      <c r="D20" s="10"/>
      <c r="E20" s="10">
        <v>0</v>
      </c>
      <c r="F20" s="10"/>
      <c r="G20" s="14">
        <v>62</v>
      </c>
      <c r="H20" s="14"/>
      <c r="I20" s="14">
        <v>-9</v>
      </c>
      <c r="J20" s="14"/>
      <c r="K20" s="14">
        <f t="shared" si="0"/>
        <v>53</v>
      </c>
    </row>
    <row r="21" spans="1:11">
      <c r="A21" s="152" t="s">
        <v>126</v>
      </c>
      <c r="B21" s="153"/>
      <c r="C21" s="154">
        <v>6583</v>
      </c>
      <c r="D21" s="154"/>
      <c r="E21" s="154">
        <v>-6291</v>
      </c>
      <c r="F21" s="154"/>
      <c r="G21" s="154">
        <v>0</v>
      </c>
      <c r="H21" s="154"/>
      <c r="I21" s="154">
        <v>-292</v>
      </c>
      <c r="J21" s="154"/>
      <c r="K21" s="154">
        <f>C21+E21+G21+I21</f>
        <v>0</v>
      </c>
    </row>
    <row r="22" spans="1:11" ht="14.4" thickBot="1">
      <c r="A22" s="139" t="s">
        <v>127</v>
      </c>
      <c r="B22" s="140">
        <f>+ОФС!B34</f>
        <v>25</v>
      </c>
      <c r="C22" s="8">
        <f>+C11+C15+C18+C21</f>
        <v>13166</v>
      </c>
      <c r="D22" s="9"/>
      <c r="E22" s="8">
        <f>+E11+E15+E18+E21</f>
        <v>658</v>
      </c>
      <c r="F22" s="10"/>
      <c r="G22" s="8">
        <f>+G11+G15+G18+G21</f>
        <v>322</v>
      </c>
      <c r="H22" s="10"/>
      <c r="I22" s="8">
        <f>+I11+I15+I18+I21</f>
        <v>6672</v>
      </c>
      <c r="J22" s="10"/>
      <c r="K22" s="8">
        <f>+K11+K15+K18+K21</f>
        <v>20818</v>
      </c>
    </row>
    <row r="23" spans="1:11" ht="14.4" thickTop="1">
      <c r="A23" s="139"/>
      <c r="B23" s="147"/>
      <c r="C23" s="9"/>
      <c r="D23" s="9"/>
      <c r="E23" s="9"/>
      <c r="F23" s="10"/>
      <c r="G23" s="9"/>
      <c r="H23" s="10"/>
      <c r="I23" s="9"/>
      <c r="J23" s="10"/>
      <c r="K23" s="9"/>
    </row>
    <row r="24" spans="1:11">
      <c r="A24" s="142" t="s">
        <v>139</v>
      </c>
      <c r="B24" s="143"/>
      <c r="C24" s="141"/>
      <c r="D24" s="141"/>
      <c r="E24" s="141"/>
      <c r="F24" s="141"/>
      <c r="G24" s="141"/>
      <c r="H24" s="141"/>
      <c r="I24" s="141"/>
      <c r="J24" s="141"/>
      <c r="K24" s="141"/>
    </row>
    <row r="25" spans="1:11">
      <c r="A25" s="144"/>
      <c r="B25" s="143"/>
      <c r="C25" s="141"/>
      <c r="D25" s="141"/>
      <c r="E25" s="141"/>
      <c r="F25" s="141"/>
      <c r="G25" s="141"/>
      <c r="H25" s="141"/>
      <c r="I25" s="141"/>
      <c r="J25" s="141"/>
      <c r="K25" s="141"/>
    </row>
    <row r="26" spans="1:11">
      <c r="A26" s="144" t="s">
        <v>90</v>
      </c>
      <c r="B26" s="145"/>
      <c r="C26" s="13">
        <f>+C27+C28</f>
        <v>0</v>
      </c>
      <c r="D26" s="10"/>
      <c r="E26" s="13">
        <f>+E27+E28</f>
        <v>658</v>
      </c>
      <c r="F26" s="10"/>
      <c r="G26" s="13">
        <f>+G27+G28</f>
        <v>0</v>
      </c>
      <c r="H26" s="10"/>
      <c r="I26" s="13">
        <f>+I27+I28</f>
        <v>-6583</v>
      </c>
      <c r="J26" s="10"/>
      <c r="K26" s="13">
        <f>+C26+E26+G26+I26</f>
        <v>-5925</v>
      </c>
    </row>
    <row r="27" spans="1:11">
      <c r="A27" s="144" t="s">
        <v>96</v>
      </c>
      <c r="B27" s="145"/>
      <c r="C27" s="16">
        <v>0</v>
      </c>
      <c r="D27" s="10"/>
      <c r="E27" s="16">
        <v>0</v>
      </c>
      <c r="F27" s="10"/>
      <c r="G27" s="16">
        <v>0</v>
      </c>
      <c r="H27" s="10"/>
      <c r="I27" s="16">
        <v>-5925</v>
      </c>
      <c r="J27" s="10"/>
      <c r="K27" s="17">
        <f>+C27+E27+G27+I27</f>
        <v>-5925</v>
      </c>
    </row>
    <row r="28" spans="1:11">
      <c r="A28" s="146" t="s">
        <v>92</v>
      </c>
      <c r="B28" s="147"/>
      <c r="C28" s="14">
        <v>0</v>
      </c>
      <c r="D28" s="14"/>
      <c r="E28" s="14">
        <v>658</v>
      </c>
      <c r="F28" s="14"/>
      <c r="G28" s="14">
        <v>0</v>
      </c>
      <c r="H28" s="14"/>
      <c r="I28" s="14">
        <v>-658</v>
      </c>
      <c r="J28" s="14"/>
      <c r="K28" s="10">
        <f t="shared" ref="K28" si="1">+C28+E28+G28+I28</f>
        <v>0</v>
      </c>
    </row>
    <row r="29" spans="1:11">
      <c r="A29" s="139" t="s">
        <v>124</v>
      </c>
      <c r="B29" s="145"/>
      <c r="C29" s="15">
        <f>C30+C31</f>
        <v>0</v>
      </c>
      <c r="D29" s="9"/>
      <c r="E29" s="15">
        <f>E30+E31</f>
        <v>0</v>
      </c>
      <c r="F29" s="9"/>
      <c r="G29" s="15">
        <f>G30+G31</f>
        <v>0</v>
      </c>
      <c r="H29" s="9"/>
      <c r="I29" s="15">
        <f>I30+I31</f>
        <v>17127</v>
      </c>
      <c r="J29" s="9"/>
      <c r="K29" s="15">
        <f>+C29+E29+G29+I29</f>
        <v>17127</v>
      </c>
    </row>
    <row r="30" spans="1:11">
      <c r="A30" s="146" t="s">
        <v>125</v>
      </c>
      <c r="B30" s="145"/>
      <c r="C30" s="10">
        <v>0</v>
      </c>
      <c r="D30" s="10"/>
      <c r="E30" s="10">
        <v>0</v>
      </c>
      <c r="F30" s="10"/>
      <c r="G30" s="14">
        <v>0</v>
      </c>
      <c r="H30" s="14"/>
      <c r="I30" s="14">
        <f>+ОВД!C26</f>
        <v>17127</v>
      </c>
      <c r="J30" s="14"/>
      <c r="K30" s="14">
        <f>+C30+E30+G30+I30</f>
        <v>17127</v>
      </c>
    </row>
    <row r="31" spans="1:11">
      <c r="A31" s="146" t="s">
        <v>95</v>
      </c>
      <c r="B31" s="145"/>
      <c r="C31" s="14">
        <v>0</v>
      </c>
      <c r="D31" s="14"/>
      <c r="E31" s="14">
        <v>0</v>
      </c>
      <c r="F31" s="14"/>
      <c r="G31" s="14">
        <v>0</v>
      </c>
      <c r="H31" s="14"/>
      <c r="I31" s="14">
        <v>0</v>
      </c>
      <c r="J31" s="14"/>
      <c r="K31" s="14">
        <f t="shared" ref="K31" si="2">+C31+E31+G31+I31</f>
        <v>0</v>
      </c>
    </row>
    <row r="32" spans="1:11">
      <c r="A32" s="152" t="s">
        <v>126</v>
      </c>
      <c r="B32" s="153"/>
      <c r="C32" s="154">
        <v>0</v>
      </c>
      <c r="D32" s="154"/>
      <c r="E32" s="154">
        <v>0</v>
      </c>
      <c r="F32" s="154"/>
      <c r="G32" s="154">
        <v>0</v>
      </c>
      <c r="H32" s="154"/>
      <c r="I32" s="154">
        <v>0</v>
      </c>
      <c r="J32" s="154"/>
      <c r="K32" s="154">
        <f>C32+E32+G32+I32</f>
        <v>0</v>
      </c>
    </row>
    <row r="33" spans="1:11" ht="14.4" thickBot="1">
      <c r="A33" s="139" t="s">
        <v>147</v>
      </c>
      <c r="B33" s="140">
        <f>+ОФС!B34</f>
        <v>25</v>
      </c>
      <c r="C33" s="8">
        <f>C22+C26+C29+C32</f>
        <v>13166</v>
      </c>
      <c r="D33" s="9"/>
      <c r="E33" s="8">
        <f>E22+E26+E29+E32</f>
        <v>1316</v>
      </c>
      <c r="F33" s="10"/>
      <c r="G33" s="8">
        <f>G22+G26+G29+G32</f>
        <v>322</v>
      </c>
      <c r="H33" s="10"/>
      <c r="I33" s="8">
        <f>I22+I26+I29+I32</f>
        <v>17216</v>
      </c>
      <c r="J33" s="10"/>
      <c r="K33" s="8">
        <f>K22+K26+K29+K32</f>
        <v>32020</v>
      </c>
    </row>
    <row r="34" spans="1:11" ht="14.4" thickTop="1">
      <c r="A34" s="139"/>
      <c r="B34" s="147"/>
      <c r="C34" s="9"/>
      <c r="D34" s="9"/>
      <c r="E34" s="9"/>
      <c r="F34" s="10"/>
      <c r="G34" s="9"/>
      <c r="H34" s="10"/>
      <c r="I34" s="9"/>
      <c r="J34" s="10"/>
      <c r="K34" s="9"/>
    </row>
    <row r="35" spans="1:11" ht="14.4">
      <c r="A35" s="148"/>
      <c r="B35" s="149"/>
      <c r="C35" s="18"/>
      <c r="D35" s="18"/>
      <c r="E35" s="18"/>
      <c r="F35" s="19"/>
      <c r="G35" s="18"/>
      <c r="H35" s="19"/>
      <c r="I35" s="18"/>
      <c r="J35" s="19"/>
      <c r="K35" s="18"/>
    </row>
    <row r="36" spans="1:11" s="71" customFormat="1" ht="13.2">
      <c r="A36" s="68" t="str">
        <f>ОВД!A45</f>
        <v>Приложенията от страници 5 до 73 са неразделна част от индивидуалния финансов отчет.</v>
      </c>
      <c r="B36" s="84"/>
      <c r="C36" s="98"/>
    </row>
    <row r="37" spans="1:11" s="71" customFormat="1" ht="13.2">
      <c r="A37" s="68"/>
      <c r="B37" s="84"/>
      <c r="C37" s="98"/>
    </row>
    <row r="38" spans="1:11" s="71" customFormat="1" ht="13.2">
      <c r="A38" s="68"/>
      <c r="B38" s="84"/>
    </row>
    <row r="39" spans="1:11" s="71" customFormat="1" ht="13.2">
      <c r="A39" s="68"/>
      <c r="B39" s="84"/>
    </row>
    <row r="40" spans="1:11" s="71" customFormat="1" ht="13.2">
      <c r="A40" s="68" t="s">
        <v>42</v>
      </c>
    </row>
    <row r="41" spans="1:11" s="71" customFormat="1" ht="13.2">
      <c r="A41" s="68"/>
      <c r="B41" s="193" t="s">
        <v>6</v>
      </c>
    </row>
    <row r="42" spans="1:11" s="71" customFormat="1" ht="13.2">
      <c r="A42" s="68"/>
      <c r="B42" s="193"/>
    </row>
    <row r="43" spans="1:11" s="71" customFormat="1" ht="13.2">
      <c r="A43" s="68"/>
      <c r="B43" s="193"/>
    </row>
    <row r="44" spans="1:11" s="71" customFormat="1" ht="13.2">
      <c r="A44" s="68"/>
      <c r="B44" s="193"/>
    </row>
    <row r="45" spans="1:11" s="71" customFormat="1" ht="13.2">
      <c r="A45" s="68"/>
      <c r="B45" s="172"/>
    </row>
    <row r="46" spans="1:11" s="71" customFormat="1" ht="13.2">
      <c r="A46" s="68" t="s">
        <v>104</v>
      </c>
      <c r="B46" s="193"/>
    </row>
    <row r="47" spans="1:11" s="71" customFormat="1" ht="13.2">
      <c r="A47" s="68"/>
      <c r="B47" s="193" t="s">
        <v>115</v>
      </c>
    </row>
    <row r="48" spans="1:11" s="71" customFormat="1" ht="13.2">
      <c r="A48" s="68"/>
    </row>
    <row r="49" spans="1:3" s="71" customFormat="1" ht="13.2">
      <c r="A49" s="68"/>
    </row>
    <row r="50" spans="1:3" s="71" customFormat="1" ht="13.2">
      <c r="C50" s="68"/>
    </row>
    <row r="51" spans="1:3" s="71" customFormat="1" ht="13.2">
      <c r="C51" s="68"/>
    </row>
    <row r="52" spans="1:3" s="71" customFormat="1" ht="13.2">
      <c r="C52" s="68"/>
    </row>
    <row r="53" spans="1:3" s="71" customFormat="1" ht="13.2">
      <c r="C53" s="68"/>
    </row>
    <row r="54" spans="1:3" s="71" customFormat="1" ht="13.2">
      <c r="C54" s="68"/>
    </row>
    <row r="55" spans="1:3" s="71" customFormat="1" ht="13.2">
      <c r="C55" s="68"/>
    </row>
    <row r="56" spans="1:3">
      <c r="A56" s="79"/>
    </row>
    <row r="57" spans="1:3">
      <c r="A57" s="79"/>
    </row>
  </sheetData>
  <mergeCells count="2">
    <mergeCell ref="A2:K2"/>
    <mergeCell ref="A6:K6"/>
  </mergeCells>
  <pageMargins left="0.7" right="0.7" top="0.75" bottom="0.75" header="0.3" footer="0.3"/>
  <pageSetup paperSize="9" scale="6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DO_Project_Document" ma:contentTypeID="0x01010078E595C6EB318341B7D7061AFAFF23BD020091860763206E4F4EA25B2C398701B65E" ma:contentTypeVersion="20" ma:contentTypeDescription="BDO custom content type" ma:contentTypeScope="" ma:versionID="b14f139335e96fc3add741121e5496b7">
  <xsd:schema xmlns:xsd="http://www.w3.org/2001/XMLSchema" xmlns:xs="http://www.w3.org/2001/XMLSchema" xmlns:p="http://schemas.microsoft.com/office/2006/metadata/properties" xmlns:ns2="0220b7ec-074b-4483-a194-4c74a058e440" xmlns:ns3="27415282-67ef-4a29-9ca4-98c3de225d4e" xmlns:ns4="7B1FB819-5CB1-4A45-976D-9AD03BC06F20" xmlns:ns5="0d27103e-9827-4f36-95bf-3c680409d3ed" targetNamespace="http://schemas.microsoft.com/office/2006/metadata/properties" ma:root="true" ma:fieldsID="851e2f9ac127f75e5ed2d1ca7e76cced" ns2:_="" ns3:_="" ns4:_="" ns5:_="">
    <xsd:import namespace="0220b7ec-074b-4483-a194-4c74a058e440"/>
    <xsd:import namespace="27415282-67ef-4a29-9ca4-98c3de225d4e"/>
    <xsd:import namespace="7B1FB819-5CB1-4A45-976D-9AD03BC06F20"/>
    <xsd:import namespace="0d27103e-9827-4f36-95bf-3c680409d3ed"/>
    <xsd:element name="properties">
      <xsd:complexType>
        <xsd:sequence>
          <xsd:element name="documentManagement">
            <xsd:complexType>
              <xsd:all>
                <xsd:element ref="ns2:gpdocumentapprovalstatus" minOccurs="0"/>
                <xsd:element ref="ns3:gpapprovalby" minOccurs="0"/>
                <xsd:element ref="ns3:gpreadonly" minOccurs="0"/>
                <xsd:element ref="ns3:gprestricted" minOccurs="0"/>
                <xsd:element ref="ns3:gpapprovalcomments" minOccurs="0"/>
                <xsd:element ref="ns3:gpUploadStatus" minOccurs="0"/>
                <xsd:element ref="ns4:gprequestapproval" minOccurs="0"/>
                <xsd:element ref="ns3:gprequestsignature" minOccurs="0"/>
                <xsd:element ref="ns5:MediaServiceMetadata" minOccurs="0"/>
                <xsd:element ref="ns5:MediaServiceFastMetadata" minOccurs="0"/>
                <xsd:element ref="ns5:MediaServiceSearchProperties" minOccurs="0"/>
                <xsd:element ref="ns5:MediaServiceObjectDetectorVersions" minOccurs="0"/>
                <xsd:element ref="ns5:lcf76f155ced4ddcb4097134ff3c332f" minOccurs="0"/>
                <xsd:element ref="ns3:TaxCatchAll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20b7ec-074b-4483-a194-4c74a058e440" elementFormDefault="qualified">
    <xsd:import namespace="http://schemas.microsoft.com/office/2006/documentManagement/types"/>
    <xsd:import namespace="http://schemas.microsoft.com/office/infopath/2007/PartnerControls"/>
    <xsd:element name="gpdocumentapprovalstatus" ma:index="8" nillable="true" ma:displayName="Approval status" ma:format="Dropdown" ma:internalName="gpdocumentapprovalstatus">
      <xsd:simpleType>
        <xsd:restriction base="dms:Choice">
          <xsd:enumeration value="Pending"/>
          <xsd:enumeration value="Approved"/>
          <xsd:enumeration value="Rejec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15282-67ef-4a29-9ca4-98c3de225d4e" elementFormDefault="qualified">
    <xsd:import namespace="http://schemas.microsoft.com/office/2006/documentManagement/types"/>
    <xsd:import namespace="http://schemas.microsoft.com/office/infopath/2007/PartnerControls"/>
    <xsd:element name="gpapprovalby" ma:index="9" nillable="true" ma:displayName="Approval By" ma:list="UserInfo" ma:SharePointGroup="0" ma:internalName="gpapprovalby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preadonly" ma:index="10" nillable="true" ma:displayName="Read only" ma:default="0" ma:indexed="true" ma:internalName="gpreadonly">
      <xsd:simpleType>
        <xsd:restriction base="dms:Boolean"/>
      </xsd:simpleType>
    </xsd:element>
    <xsd:element name="gprestricted" ma:index="11" nillable="true" ma:displayName="Restricted" ma:default="0" ma:indexed="true" ma:internalName="gprestricted">
      <xsd:simpleType>
        <xsd:restriction base="dms:Boolean"/>
      </xsd:simpleType>
    </xsd:element>
    <xsd:element name="gpapprovalcomments" ma:index="12" nillable="true" ma:displayName="Approval Comments" ma:internalName="gpapprovalcomments" ma:readOnly="false">
      <xsd:simpleType>
        <xsd:restriction base="dms:Note">
          <xsd:maxLength value="255"/>
        </xsd:restriction>
      </xsd:simpleType>
    </xsd:element>
    <xsd:element name="gpUploadStatus" ma:index="13" nillable="true" ma:displayName="UploadStatus" ma:default="Completed" ma:format="Dropdown" ma:internalName="gpUploadStatus">
      <xsd:simpleType>
        <xsd:restriction base="dms:Choice">
          <xsd:enumeration value="Completed"/>
          <xsd:enumeration value="InProgress"/>
        </xsd:restriction>
      </xsd:simpleType>
    </xsd:element>
    <xsd:element name="gprequestsignature" ma:index="15" nillable="true" ma:displayName="Request Signature" ma:format="Dropdown" ma:internalName="gprequestsignature">
      <xsd:simpleType>
        <xsd:restriction base="dms:Choice">
          <xsd:enumeration value="InProgress"/>
          <xsd:enumeration value="Signed"/>
          <xsd:enumeration value="Declined"/>
          <xsd:enumeration value="Cancelled"/>
        </xsd:restriction>
      </xsd:simpleType>
    </xsd:element>
    <xsd:element name="TaxCatchAll" ma:index="22" nillable="true" ma:displayName="Taxonomy Catch All Column" ma:hidden="true" ma:list="{39b6e413-7722-484a-97a4-33c3e528b48b}" ma:internalName="TaxCatchAll" ma:showField="CatchAllData" ma:web="27415282-67ef-4a29-9ca4-98c3de225d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FB819-5CB1-4A45-976D-9AD03BC06F20" elementFormDefault="qualified">
    <xsd:import namespace="http://schemas.microsoft.com/office/2006/documentManagement/types"/>
    <xsd:import namespace="http://schemas.microsoft.com/office/infopath/2007/PartnerControls"/>
    <xsd:element name="gprequestapproval" ma:index="14" nillable="true" ma:displayName="Request Approval" ma:format="Dropdown" ma:internalName="gprequestapproval">
      <xsd:simpleType>
        <xsd:restriction base="dms:Choice">
          <xsd:enumeration value="InProgress"/>
          <xsd:enumeration value="Approved"/>
          <xsd:enumeration value="Rejected"/>
          <xsd:enumeration value="Cancel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27103e-9827-4f36-95bf-3c680409d3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2d2fd23-244e-46d8-905e-b63a59f326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pUploadStatus xmlns="27415282-67ef-4a29-9ca4-98c3de225d4e">Completed</gpUploadStatus>
    <gprestricted xmlns="27415282-67ef-4a29-9ca4-98c3de225d4e">false</gprestricted>
    <gpreadonly xmlns="27415282-67ef-4a29-9ca4-98c3de225d4e">false</gpreadonly>
    <gprequestsignature xmlns="27415282-67ef-4a29-9ca4-98c3de225d4e" xsi:nil="true"/>
    <gpdocumentapprovalstatus xmlns="0220b7ec-074b-4483-a194-4c74a058e440" xsi:nil="true"/>
    <gpapprovalcomments xmlns="27415282-67ef-4a29-9ca4-98c3de225d4e" xsi:nil="true"/>
    <TaxCatchAll xmlns="27415282-67ef-4a29-9ca4-98c3de225d4e" xsi:nil="true"/>
    <lcf76f155ced4ddcb4097134ff3c332f xmlns="0d27103e-9827-4f36-95bf-3c680409d3ed">
      <Terms xmlns="http://schemas.microsoft.com/office/infopath/2007/PartnerControls"/>
    </lcf76f155ced4ddcb4097134ff3c332f>
    <gprequestapproval xmlns="7B1FB819-5CB1-4A45-976D-9AD03BC06F20" xsi:nil="true"/>
    <gpapprovalby xmlns="27415282-67ef-4a29-9ca4-98c3de225d4e">
      <UserInfo>
        <DisplayName/>
        <AccountId xsi:nil="true"/>
        <AccountType/>
      </UserInfo>
    </gpapprovalby>
  </documentManagement>
</p:properties>
</file>

<file path=customXml/itemProps1.xml><?xml version="1.0" encoding="utf-8"?>
<ds:datastoreItem xmlns:ds="http://schemas.openxmlformats.org/officeDocument/2006/customXml" ds:itemID="{CA554AD0-B292-4E93-B932-5CEC126342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1C9A9A-31C0-4070-AA8E-C190B71A28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20b7ec-074b-4483-a194-4c74a058e440"/>
    <ds:schemaRef ds:uri="27415282-67ef-4a29-9ca4-98c3de225d4e"/>
    <ds:schemaRef ds:uri="7B1FB819-5CB1-4A45-976D-9AD03BC06F20"/>
    <ds:schemaRef ds:uri="0d27103e-9827-4f36-95bf-3c680409d3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A5648C-C1E6-4AEE-B015-5AEAED6BA1F6}">
  <ds:schemaRefs>
    <ds:schemaRef ds:uri="http://schemas.microsoft.com/office/infopath/2007/PartnerControls"/>
    <ds:schemaRef ds:uri="http://schemas.microsoft.com/office/2006/documentManagement/types"/>
    <ds:schemaRef ds:uri="27415282-67ef-4a29-9ca4-98c3de225d4e"/>
    <ds:schemaRef ds:uri="http://www.w3.org/XML/1998/namespace"/>
    <ds:schemaRef ds:uri="http://schemas.openxmlformats.org/package/2006/metadata/core-properties"/>
    <ds:schemaRef ds:uri="0d27103e-9827-4f36-95bf-3c680409d3ed"/>
    <ds:schemaRef ds:uri="http://purl.org/dc/elements/1.1/"/>
    <ds:schemaRef ds:uri="7B1FB819-5CB1-4A45-976D-9AD03BC06F20"/>
    <ds:schemaRef ds:uri="0220b7ec-074b-4483-a194-4c74a058e440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cover </vt:lpstr>
      <vt:lpstr>ОВД</vt:lpstr>
      <vt:lpstr>ОФС</vt:lpstr>
      <vt:lpstr>ОПП</vt:lpstr>
      <vt:lpstr>СК</vt:lpstr>
      <vt:lpstr>ОВД!Print_Area</vt:lpstr>
      <vt:lpstr>ОПП!Print_Area</vt:lpstr>
      <vt:lpstr>ОФС!Print_Area</vt:lpstr>
    </vt:vector>
  </TitlesOfParts>
  <Company>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Lazarinka Georgieva</dc:creator>
  <cp:lastModifiedBy>Nadia Lazarova</cp:lastModifiedBy>
  <cp:lastPrinted>2025-04-24T13:53:47Z</cp:lastPrinted>
  <dcterms:created xsi:type="dcterms:W3CDTF">2023-02-23T07:51:50Z</dcterms:created>
  <dcterms:modified xsi:type="dcterms:W3CDTF">2025-10-22T14:53:38Z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0x01010078E595C6EB318341B7D7061AFAFF23BD020091860763206E4F4EA25B2C398701B65E</vt:lpwstr>
  </property>
</Properties>
</file>